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F318" i="9"/>
  <c r="E318" i="9"/>
  <c r="B318" i="9" s="1"/>
  <c r="H317" i="9"/>
  <c r="G317" i="9"/>
  <c r="E317" i="9" s="1"/>
  <c r="B317" i="9" s="1"/>
  <c r="F317" i="9"/>
  <c r="F316" i="9"/>
  <c r="F315" i="9"/>
  <c r="F314" i="9"/>
  <c r="H313" i="9"/>
  <c r="G313" i="9"/>
  <c r="E313" i="9" s="1"/>
  <c r="F313" i="9"/>
  <c r="H312" i="9"/>
  <c r="G312" i="9"/>
  <c r="F312" i="9"/>
  <c r="H311" i="9"/>
  <c r="G311" i="9"/>
  <c r="F311" i="9"/>
  <c r="F310" i="9"/>
  <c r="F309" i="9"/>
  <c r="F308" i="9"/>
  <c r="H307" i="9"/>
  <c r="G307" i="9"/>
  <c r="F307" i="9"/>
  <c r="F306" i="9"/>
  <c r="H305" i="9"/>
  <c r="E305" i="9" s="1"/>
  <c r="G305" i="9"/>
  <c r="F305" i="9"/>
  <c r="B305" i="9"/>
  <c r="H304" i="9"/>
  <c r="G304" i="9"/>
  <c r="F304" i="9"/>
  <c r="E304" i="9"/>
  <c r="B304" i="9" s="1"/>
  <c r="H303" i="9"/>
  <c r="G303" i="9"/>
  <c r="E303" i="9" s="1"/>
  <c r="B303" i="9" s="1"/>
  <c r="F303" i="9"/>
  <c r="F302" i="9"/>
  <c r="F301" i="9"/>
  <c r="F300" i="9"/>
  <c r="F298" i="9" s="1"/>
  <c r="F299"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B290" i="9" s="1"/>
  <c r="L290" i="9"/>
  <c r="E290" i="9"/>
  <c r="M289" i="9"/>
  <c r="L289" i="9"/>
  <c r="F289" i="9"/>
  <c r="E289" i="9"/>
  <c r="B289" i="9" s="1"/>
  <c r="M288" i="9"/>
  <c r="L288" i="9"/>
  <c r="F288" i="9"/>
  <c r="B288" i="9" s="1"/>
  <c r="E288" i="9"/>
  <c r="M287" i="9"/>
  <c r="L287" i="9"/>
  <c r="F287" i="9" s="1"/>
  <c r="B287" i="9" s="1"/>
  <c r="E287" i="9"/>
  <c r="M286" i="9"/>
  <c r="F286" i="9" s="1"/>
  <c r="L286" i="9"/>
  <c r="E286" i="9"/>
  <c r="B286" i="9"/>
  <c r="M285" i="9"/>
  <c r="L285" i="9"/>
  <c r="F285" i="9"/>
  <c r="E285" i="9"/>
  <c r="B285" i="9" s="1"/>
  <c r="M284" i="9"/>
  <c r="L284" i="9"/>
  <c r="F284" i="9"/>
  <c r="B284" i="9" s="1"/>
  <c r="E284" i="9"/>
  <c r="M283" i="9"/>
  <c r="L283" i="9"/>
  <c r="F283" i="9" s="1"/>
  <c r="B283" i="9" s="1"/>
  <c r="E283" i="9"/>
  <c r="M282" i="9"/>
  <c r="F282" i="9" s="1"/>
  <c r="B282" i="9" s="1"/>
  <c r="L282" i="9"/>
  <c r="E282" i="9"/>
  <c r="M281" i="9"/>
  <c r="L281" i="9"/>
  <c r="F281" i="9"/>
  <c r="E281" i="9"/>
  <c r="B281" i="9" s="1"/>
  <c r="M280" i="9"/>
  <c r="L280" i="9"/>
  <c r="F280" i="9"/>
  <c r="B280" i="9" s="1"/>
  <c r="E280" i="9"/>
  <c r="M279" i="9"/>
  <c r="L279" i="9"/>
  <c r="F279" i="9" s="1"/>
  <c r="B279" i="9" s="1"/>
  <c r="E279" i="9"/>
  <c r="M278" i="9"/>
  <c r="F278" i="9" s="1"/>
  <c r="L278" i="9"/>
  <c r="E278" i="9"/>
  <c r="B278" i="9"/>
  <c r="M277" i="9"/>
  <c r="L277" i="9"/>
  <c r="F277" i="9"/>
  <c r="E277" i="9"/>
  <c r="B277" i="9" s="1"/>
  <c r="M276" i="9"/>
  <c r="L276" i="9"/>
  <c r="F276" i="9"/>
  <c r="B276" i="9" s="1"/>
  <c r="E276" i="9"/>
  <c r="M275" i="9"/>
  <c r="L275" i="9"/>
  <c r="F275" i="9" s="1"/>
  <c r="B275" i="9" s="1"/>
  <c r="E275" i="9"/>
  <c r="M274" i="9"/>
  <c r="F274" i="9" s="1"/>
  <c r="B274" i="9" s="1"/>
  <c r="L274" i="9"/>
  <c r="E274" i="9"/>
  <c r="M273" i="9"/>
  <c r="L273" i="9"/>
  <c r="F273" i="9"/>
  <c r="E273" i="9"/>
  <c r="B273" i="9" s="1"/>
  <c r="M272" i="9"/>
  <c r="L272" i="9"/>
  <c r="F272" i="9"/>
  <c r="B272" i="9" s="1"/>
  <c r="E272" i="9"/>
  <c r="M271" i="9"/>
  <c r="L271" i="9"/>
  <c r="F271" i="9" s="1"/>
  <c r="B271" i="9" s="1"/>
  <c r="E271" i="9"/>
  <c r="M270" i="9"/>
  <c r="F270" i="9" s="1"/>
  <c r="L270" i="9"/>
  <c r="E270" i="9"/>
  <c r="B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L262" i="9"/>
  <c r="E262" i="9"/>
  <c r="B262" i="9"/>
  <c r="M261" i="9"/>
  <c r="L261" i="9"/>
  <c r="F261" i="9"/>
  <c r="E261" i="9"/>
  <c r="B261" i="9" s="1"/>
  <c r="M260" i="9"/>
  <c r="L260" i="9"/>
  <c r="F260" i="9"/>
  <c r="B260" i="9" s="1"/>
  <c r="E260" i="9"/>
  <c r="M259" i="9"/>
  <c r="L259" i="9"/>
  <c r="F259" i="9" s="1"/>
  <c r="E259" i="9"/>
  <c r="B259" i="9"/>
  <c r="M258" i="9"/>
  <c r="F258" i="9" s="1"/>
  <c r="L258" i="9"/>
  <c r="E258" i="9"/>
  <c r="B258" i="9"/>
  <c r="M257" i="9"/>
  <c r="L257" i="9"/>
  <c r="F257" i="9"/>
  <c r="E257" i="9"/>
  <c r="B257" i="9" s="1"/>
  <c r="M256" i="9"/>
  <c r="L256" i="9"/>
  <c r="F256" i="9" s="1"/>
  <c r="B256" i="9" s="1"/>
  <c r="E256" i="9"/>
  <c r="M255" i="9"/>
  <c r="L255" i="9"/>
  <c r="F255" i="9" s="1"/>
  <c r="E255" i="9"/>
  <c r="B255" i="9"/>
  <c r="M254" i="9"/>
  <c r="F254" i="9" s="1"/>
  <c r="L254" i="9"/>
  <c r="E254" i="9"/>
  <c r="B254" i="9"/>
  <c r="M253" i="9"/>
  <c r="L253" i="9"/>
  <c r="F253" i="9"/>
  <c r="E253" i="9"/>
  <c r="B253" i="9" s="1"/>
  <c r="M252" i="9"/>
  <c r="L252" i="9"/>
  <c r="F252" i="9" s="1"/>
  <c r="B252" i="9" s="1"/>
  <c r="E252" i="9"/>
  <c r="M251" i="9"/>
  <c r="L251" i="9"/>
  <c r="F251" i="9" s="1"/>
  <c r="E251" i="9"/>
  <c r="B251" i="9"/>
  <c r="M250" i="9"/>
  <c r="F250" i="9" s="1"/>
  <c r="L250" i="9"/>
  <c r="E250" i="9"/>
  <c r="B250" i="9"/>
  <c r="M249" i="9"/>
  <c r="L249" i="9"/>
  <c r="F249" i="9"/>
  <c r="E249" i="9"/>
  <c r="B249" i="9" s="1"/>
  <c r="M248" i="9"/>
  <c r="L248" i="9"/>
  <c r="F248" i="9" s="1"/>
  <c r="B248" i="9" s="1"/>
  <c r="E248" i="9"/>
  <c r="M247" i="9"/>
  <c r="L247" i="9"/>
  <c r="F247" i="9" s="1"/>
  <c r="E247" i="9"/>
  <c r="B247" i="9"/>
  <c r="M246" i="9"/>
  <c r="F246" i="9" s="1"/>
  <c r="L246" i="9"/>
  <c r="E246" i="9"/>
  <c r="B246" i="9"/>
  <c r="M245" i="9"/>
  <c r="L245" i="9"/>
  <c r="F245" i="9"/>
  <c r="E245" i="9"/>
  <c r="B245" i="9" s="1"/>
  <c r="M244" i="9"/>
  <c r="L244" i="9"/>
  <c r="E244" i="9"/>
  <c r="M243" i="9"/>
  <c r="L243" i="9"/>
  <c r="E243" i="9"/>
  <c r="M242" i="9"/>
  <c r="F242" i="9" s="1"/>
  <c r="B242" i="9" s="1"/>
  <c r="L242" i="9"/>
  <c r="E242" i="9"/>
  <c r="M241" i="9"/>
  <c r="F241" i="9" s="1"/>
  <c r="L241" i="9"/>
  <c r="E241" i="9"/>
  <c r="M240" i="9"/>
  <c r="L240" i="9"/>
  <c r="E240" i="9"/>
  <c r="M239" i="9"/>
  <c r="L239" i="9"/>
  <c r="E239" i="9"/>
  <c r="M238" i="9"/>
  <c r="F238" i="9" s="1"/>
  <c r="B238" i="9" s="1"/>
  <c r="L238" i="9"/>
  <c r="E238" i="9"/>
  <c r="M237" i="9"/>
  <c r="F237" i="9" s="1"/>
  <c r="L237" i="9"/>
  <c r="E237" i="9"/>
  <c r="M236" i="9"/>
  <c r="L236" i="9"/>
  <c r="E236" i="9"/>
  <c r="M235" i="9"/>
  <c r="L235" i="9"/>
  <c r="F235" i="9" s="1"/>
  <c r="E235" i="9"/>
  <c r="B235" i="9"/>
  <c r="M234" i="9"/>
  <c r="F234" i="9" s="1"/>
  <c r="L234" i="9"/>
  <c r="E234" i="9"/>
  <c r="B234" i="9"/>
  <c r="M233" i="9"/>
  <c r="L233" i="9"/>
  <c r="F233" i="9"/>
  <c r="E233" i="9"/>
  <c r="B233" i="9" s="1"/>
  <c r="M232" i="9"/>
  <c r="L232" i="9"/>
  <c r="F232" i="9" s="1"/>
  <c r="B232" i="9" s="1"/>
  <c r="E232" i="9"/>
  <c r="M231" i="9"/>
  <c r="L231" i="9"/>
  <c r="E231" i="9"/>
  <c r="M230" i="9"/>
  <c r="L230" i="9"/>
  <c r="F230" i="9"/>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E172" i="9"/>
  <c r="B172" i="9" s="1"/>
  <c r="H171" i="9"/>
  <c r="E171" i="9" s="1"/>
  <c r="G171" i="9"/>
  <c r="F171" i="9"/>
  <c r="H170" i="9"/>
  <c r="G170" i="9"/>
  <c r="E170" i="9" s="1"/>
  <c r="B170" i="9" s="1"/>
  <c r="F170" i="9"/>
  <c r="H169" i="9"/>
  <c r="G169" i="9"/>
  <c r="F169" i="9"/>
  <c r="H168" i="9"/>
  <c r="G168" i="9"/>
  <c r="F168" i="9"/>
  <c r="E168" i="9"/>
  <c r="B168" i="9" s="1"/>
  <c r="H167" i="9"/>
  <c r="E167" i="9" s="1"/>
  <c r="B167" i="9" s="1"/>
  <c r="G167" i="9"/>
  <c r="F167" i="9"/>
  <c r="H166" i="9"/>
  <c r="G166" i="9"/>
  <c r="E166" i="9" s="1"/>
  <c r="B166" i="9" s="1"/>
  <c r="F166" i="9"/>
  <c r="H165" i="9"/>
  <c r="G165" i="9"/>
  <c r="F165" i="9"/>
  <c r="H164" i="9"/>
  <c r="G164" i="9"/>
  <c r="F164" i="9"/>
  <c r="E164" i="9"/>
  <c r="B164" i="9" s="1"/>
  <c r="H163" i="9"/>
  <c r="E163" i="9" s="1"/>
  <c r="G163" i="9"/>
  <c r="F163" i="9"/>
  <c r="H162" i="9"/>
  <c r="G162" i="9"/>
  <c r="E162" i="9" s="1"/>
  <c r="B162" i="9" s="1"/>
  <c r="F162" i="9"/>
  <c r="H161" i="9"/>
  <c r="G161" i="9"/>
  <c r="F161" i="9"/>
  <c r="H160" i="9"/>
  <c r="G160" i="9"/>
  <c r="F160" i="9"/>
  <c r="E160" i="9"/>
  <c r="B160" i="9" s="1"/>
  <c r="H159" i="9"/>
  <c r="E159" i="9" s="1"/>
  <c r="B159" i="9" s="1"/>
  <c r="G159" i="9"/>
  <c r="F159" i="9"/>
  <c r="H158" i="9"/>
  <c r="G158" i="9"/>
  <c r="E158" i="9" s="1"/>
  <c r="B158" i="9" s="1"/>
  <c r="F158" i="9"/>
  <c r="H157" i="9"/>
  <c r="G157" i="9"/>
  <c r="F157" i="9"/>
  <c r="F156" i="9"/>
  <c r="H155" i="9"/>
  <c r="E155" i="9" s="1"/>
  <c r="B155" i="9" s="1"/>
  <c r="G155" i="9"/>
  <c r="F155" i="9"/>
  <c r="H154" i="9"/>
  <c r="G154" i="9"/>
  <c r="E154" i="9" s="1"/>
  <c r="B154" i="9" s="1"/>
  <c r="F154" i="9"/>
  <c r="H153" i="9"/>
  <c r="G153" i="9"/>
  <c r="F153" i="9"/>
  <c r="H152" i="9"/>
  <c r="G152" i="9"/>
  <c r="F152" i="9"/>
  <c r="E152" i="9"/>
  <c r="B152" i="9" s="1"/>
  <c r="H151" i="9"/>
  <c r="E151" i="9" s="1"/>
  <c r="G151" i="9"/>
  <c r="F151" i="9"/>
  <c r="H150" i="9"/>
  <c r="G150" i="9"/>
  <c r="E150" i="9" s="1"/>
  <c r="B150" i="9" s="1"/>
  <c r="F150" i="9"/>
  <c r="H149" i="9"/>
  <c r="G149" i="9"/>
  <c r="F149" i="9"/>
  <c r="H148" i="9"/>
  <c r="G148" i="9"/>
  <c r="F148" i="9"/>
  <c r="E148" i="9"/>
  <c r="B148" i="9" s="1"/>
  <c r="H147" i="9"/>
  <c r="E147" i="9" s="1"/>
  <c r="B147" i="9" s="1"/>
  <c r="G147" i="9"/>
  <c r="F147" i="9"/>
  <c r="H146" i="9"/>
  <c r="G146" i="9"/>
  <c r="F146" i="9"/>
  <c r="E146" i="9"/>
  <c r="B146" i="9" s="1"/>
  <c r="H145" i="9"/>
  <c r="G145" i="9"/>
  <c r="F145" i="9"/>
  <c r="H144" i="9"/>
  <c r="G144" i="9"/>
  <c r="F144" i="9"/>
  <c r="E144" i="9"/>
  <c r="B144" i="9" s="1"/>
  <c r="H143" i="9"/>
  <c r="E143" i="9" s="1"/>
  <c r="B143" i="9" s="1"/>
  <c r="G143" i="9"/>
  <c r="F143" i="9"/>
  <c r="H142" i="9"/>
  <c r="G142" i="9"/>
  <c r="F142" i="9"/>
  <c r="E142" i="9"/>
  <c r="B142" i="9" s="1"/>
  <c r="H141" i="9"/>
  <c r="G141" i="9"/>
  <c r="F141" i="9"/>
  <c r="H140" i="9"/>
  <c r="G140" i="9"/>
  <c r="F140" i="9"/>
  <c r="E140" i="9"/>
  <c r="B140" i="9" s="1"/>
  <c r="H139" i="9"/>
  <c r="E139" i="9" s="1"/>
  <c r="B139" i="9" s="1"/>
  <c r="G139" i="9"/>
  <c r="F139" i="9"/>
  <c r="H138" i="9"/>
  <c r="G138" i="9"/>
  <c r="F138" i="9"/>
  <c r="E138" i="9"/>
  <c r="B138" i="9" s="1"/>
  <c r="H137" i="9"/>
  <c r="G137" i="9"/>
  <c r="F137" i="9"/>
  <c r="H136" i="9"/>
  <c r="G136" i="9"/>
  <c r="F136" i="9"/>
  <c r="E136" i="9"/>
  <c r="B136" i="9" s="1"/>
  <c r="H135" i="9"/>
  <c r="E135" i="9" s="1"/>
  <c r="B135" i="9" s="1"/>
  <c r="G135" i="9"/>
  <c r="F135" i="9"/>
  <c r="H134" i="9"/>
  <c r="G134" i="9"/>
  <c r="F134" i="9"/>
  <c r="E134" i="9"/>
  <c r="B134" i="9" s="1"/>
  <c r="H133" i="9"/>
  <c r="G133" i="9"/>
  <c r="F133" i="9"/>
  <c r="H132" i="9"/>
  <c r="G132" i="9"/>
  <c r="F132" i="9"/>
  <c r="E132" i="9"/>
  <c r="B132" i="9" s="1"/>
  <c r="H131" i="9"/>
  <c r="E131" i="9" s="1"/>
  <c r="B131" i="9" s="1"/>
  <c r="G131" i="9"/>
  <c r="F131" i="9"/>
  <c r="H130" i="9"/>
  <c r="G130" i="9"/>
  <c r="F130" i="9"/>
  <c r="E130" i="9"/>
  <c r="B130" i="9" s="1"/>
  <c r="H129" i="9"/>
  <c r="G129" i="9"/>
  <c r="F129" i="9"/>
  <c r="H128" i="9"/>
  <c r="G128" i="9"/>
  <c r="F128" i="9"/>
  <c r="E128" i="9"/>
  <c r="B128" i="9" s="1"/>
  <c r="H127" i="9"/>
  <c r="E127" i="9" s="1"/>
  <c r="B127" i="9" s="1"/>
  <c r="G127" i="9"/>
  <c r="F127" i="9"/>
  <c r="H126" i="9"/>
  <c r="G126" i="9"/>
  <c r="F126" i="9"/>
  <c r="E126" i="9"/>
  <c r="B126" i="9" s="1"/>
  <c r="H125" i="9"/>
  <c r="G125" i="9"/>
  <c r="F125" i="9"/>
  <c r="H124" i="9"/>
  <c r="G124" i="9"/>
  <c r="F124" i="9"/>
  <c r="E124" i="9"/>
  <c r="B124" i="9" s="1"/>
  <c r="H123" i="9"/>
  <c r="E123" i="9" s="1"/>
  <c r="B123" i="9" s="1"/>
  <c r="G123" i="9"/>
  <c r="F123" i="9"/>
  <c r="H122" i="9"/>
  <c r="G122" i="9"/>
  <c r="F122" i="9"/>
  <c r="E122" i="9"/>
  <c r="B122" i="9" s="1"/>
  <c r="H121" i="9"/>
  <c r="G121" i="9"/>
  <c r="F121" i="9"/>
  <c r="H120" i="9"/>
  <c r="G120" i="9"/>
  <c r="F120" i="9"/>
  <c r="E120" i="9"/>
  <c r="B120" i="9" s="1"/>
  <c r="H119" i="9"/>
  <c r="E119" i="9" s="1"/>
  <c r="B119" i="9" s="1"/>
  <c r="G119" i="9"/>
  <c r="F119" i="9"/>
  <c r="H118" i="9"/>
  <c r="G118" i="9"/>
  <c r="F118" i="9"/>
  <c r="E118" i="9"/>
  <c r="B118" i="9" s="1"/>
  <c r="H117" i="9"/>
  <c r="G117" i="9"/>
  <c r="F117" i="9"/>
  <c r="H116" i="9"/>
  <c r="G116" i="9"/>
  <c r="F116" i="9"/>
  <c r="E116" i="9"/>
  <c r="B116" i="9" s="1"/>
  <c r="H115" i="9"/>
  <c r="E115" i="9" s="1"/>
  <c r="B115" i="9" s="1"/>
  <c r="G115" i="9"/>
  <c r="F115" i="9"/>
  <c r="H114" i="9"/>
  <c r="G114" i="9"/>
  <c r="F114" i="9"/>
  <c r="E114" i="9"/>
  <c r="H113" i="9"/>
  <c r="G113" i="9"/>
  <c r="F113" i="9"/>
  <c r="H112" i="9"/>
  <c r="E112" i="9" s="1"/>
  <c r="G112" i="9"/>
  <c r="F112" i="9"/>
  <c r="B112" i="9"/>
  <c r="H111" i="9"/>
  <c r="G111" i="9"/>
  <c r="F111" i="9"/>
  <c r="E111" i="9"/>
  <c r="B111" i="9" s="1"/>
  <c r="H110" i="9"/>
  <c r="G110" i="9"/>
  <c r="E110" i="9" s="1"/>
  <c r="B110" i="9" s="1"/>
  <c r="F110" i="9"/>
  <c r="H109" i="9"/>
  <c r="G109" i="9"/>
  <c r="F109" i="9"/>
  <c r="H108" i="9"/>
  <c r="G108" i="9"/>
  <c r="E108" i="9" s="1"/>
  <c r="B108" i="9" s="1"/>
  <c r="F108" i="9"/>
  <c r="H107" i="9"/>
  <c r="G107" i="9"/>
  <c r="F107" i="9"/>
  <c r="E107" i="9"/>
  <c r="B107" i="9" s="1"/>
  <c r="H106" i="9"/>
  <c r="G106" i="9"/>
  <c r="F106" i="9"/>
  <c r="E106" i="9"/>
  <c r="H105" i="9"/>
  <c r="G105" i="9"/>
  <c r="F105" i="9"/>
  <c r="H104" i="9"/>
  <c r="E104" i="9" s="1"/>
  <c r="G104" i="9"/>
  <c r="F104" i="9"/>
  <c r="B104" i="9"/>
  <c r="H103" i="9"/>
  <c r="G103" i="9"/>
  <c r="F103" i="9"/>
  <c r="E103" i="9"/>
  <c r="B103" i="9" s="1"/>
  <c r="H102" i="9"/>
  <c r="G102" i="9"/>
  <c r="E102" i="9" s="1"/>
  <c r="B102" i="9" s="1"/>
  <c r="F102" i="9"/>
  <c r="H101" i="9"/>
  <c r="G101" i="9"/>
  <c r="F101" i="9"/>
  <c r="H100" i="9"/>
  <c r="G100" i="9"/>
  <c r="E100" i="9" s="1"/>
  <c r="B100" i="9" s="1"/>
  <c r="F100" i="9"/>
  <c r="H99" i="9"/>
  <c r="G99" i="9"/>
  <c r="F99" i="9"/>
  <c r="E99" i="9"/>
  <c r="B99" i="9" s="1"/>
  <c r="H98" i="9"/>
  <c r="G98" i="9"/>
  <c r="F98" i="9"/>
  <c r="E98" i="9"/>
  <c r="H97" i="9"/>
  <c r="G97" i="9"/>
  <c r="F97" i="9"/>
  <c r="H96" i="9"/>
  <c r="E96" i="9" s="1"/>
  <c r="G96" i="9"/>
  <c r="F96" i="9"/>
  <c r="B96" i="9"/>
  <c r="H95" i="9"/>
  <c r="G95" i="9"/>
  <c r="F95" i="9"/>
  <c r="E95" i="9"/>
  <c r="B95" i="9" s="1"/>
  <c r="H94" i="9"/>
  <c r="G94" i="9"/>
  <c r="E94" i="9" s="1"/>
  <c r="B94" i="9" s="1"/>
  <c r="F94" i="9"/>
  <c r="H93" i="9"/>
  <c r="G93" i="9"/>
  <c r="F93" i="9"/>
  <c r="H92" i="9"/>
  <c r="G92" i="9"/>
  <c r="E92" i="9" s="1"/>
  <c r="B92" i="9" s="1"/>
  <c r="F92" i="9"/>
  <c r="H91" i="9"/>
  <c r="G91" i="9"/>
  <c r="F91" i="9"/>
  <c r="E91" i="9"/>
  <c r="B91" i="9" s="1"/>
  <c r="H90" i="9"/>
  <c r="G90" i="9"/>
  <c r="F90" i="9"/>
  <c r="E90" i="9"/>
  <c r="H89" i="9"/>
  <c r="G89" i="9"/>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G47" i="9"/>
  <c r="F47" i="9"/>
  <c r="E47" i="9"/>
  <c r="B47" i="9" s="1"/>
  <c r="H46" i="9"/>
  <c r="G46" i="9"/>
  <c r="F46" i="9"/>
  <c r="H45" i="9"/>
  <c r="G45" i="9"/>
  <c r="E45" i="9" s="1"/>
  <c r="B45" i="9" s="1"/>
  <c r="F45" i="9"/>
  <c r="H44" i="9"/>
  <c r="E44" i="9" s="1"/>
  <c r="G44" i="9"/>
  <c r="F44" i="9"/>
  <c r="B44" i="9"/>
  <c r="H43" i="9"/>
  <c r="G43" i="9"/>
  <c r="F43" i="9"/>
  <c r="E43" i="9"/>
  <c r="B43" i="9" s="1"/>
  <c r="H42" i="9"/>
  <c r="G42" i="9"/>
  <c r="E42" i="9" s="1"/>
  <c r="B42" i="9" s="1"/>
  <c r="F42" i="9"/>
  <c r="H41" i="9"/>
  <c r="G41" i="9"/>
  <c r="E41" i="9" s="1"/>
  <c r="B41" i="9" s="1"/>
  <c r="F41" i="9"/>
  <c r="H40" i="9"/>
  <c r="E40" i="9" s="1"/>
  <c r="G40" i="9"/>
  <c r="F40" i="9"/>
  <c r="B40" i="9"/>
  <c r="H39" i="9"/>
  <c r="E39" i="9" s="1"/>
  <c r="B39" i="9" s="1"/>
  <c r="G39" i="9"/>
  <c r="F39" i="9"/>
  <c r="H38" i="9"/>
  <c r="G38" i="9"/>
  <c r="E38" i="9" s="1"/>
  <c r="B38" i="9" s="1"/>
  <c r="F38" i="9"/>
  <c r="H37" i="9"/>
  <c r="G37" i="9"/>
  <c r="F37" i="9"/>
  <c r="H36" i="9"/>
  <c r="G36" i="9"/>
  <c r="F36" i="9"/>
  <c r="H35" i="9"/>
  <c r="G35" i="9"/>
  <c r="F35" i="9"/>
  <c r="E35" i="9"/>
  <c r="B35" i="9" s="1"/>
  <c r="H34" i="9"/>
  <c r="G34" i="9"/>
  <c r="F34" i="9"/>
  <c r="H33" i="9"/>
  <c r="G33" i="9"/>
  <c r="E33" i="9" s="1"/>
  <c r="B33" i="9" s="1"/>
  <c r="F33" i="9"/>
  <c r="H32" i="9"/>
  <c r="E32" i="9" s="1"/>
  <c r="G32" i="9"/>
  <c r="F32" i="9"/>
  <c r="B32" i="9"/>
  <c r="H31" i="9"/>
  <c r="G31" i="9"/>
  <c r="F31" i="9"/>
  <c r="H30" i="9"/>
  <c r="G30" i="9"/>
  <c r="E30" i="9" s="1"/>
  <c r="B30" i="9" s="1"/>
  <c r="F30" i="9"/>
  <c r="H29" i="9"/>
  <c r="G29" i="9"/>
  <c r="E29" i="9" s="1"/>
  <c r="B29" i="9" s="1"/>
  <c r="F29" i="9"/>
  <c r="H28" i="9"/>
  <c r="E28" i="9" s="1"/>
  <c r="G28" i="9"/>
  <c r="F28" i="9"/>
  <c r="B28" i="9"/>
  <c r="H27" i="9"/>
  <c r="G27" i="9"/>
  <c r="F27" i="9"/>
  <c r="E27" i="9"/>
  <c r="B27" i="9" s="1"/>
  <c r="H26" i="9"/>
  <c r="G26" i="9"/>
  <c r="E26" i="9" s="1"/>
  <c r="B26" i="9" s="1"/>
  <c r="F26" i="9"/>
  <c r="H25" i="9"/>
  <c r="G25" i="9"/>
  <c r="F25" i="9"/>
  <c r="E25" i="9"/>
  <c r="B25" i="9" s="1"/>
  <c r="F24" i="9"/>
  <c r="F4" i="9"/>
  <c r="O3" i="9"/>
  <c r="G296" i="9" s="1"/>
  <c r="E296" i="9" s="1"/>
  <c r="B296" i="9" s="1"/>
  <c r="I3" i="9"/>
  <c r="H3" i="9"/>
  <c r="G3" i="9"/>
  <c r="D104" i="8"/>
  <c r="C1681" i="1" s="1"/>
  <c r="H1681" i="1" s="1"/>
  <c r="D97" i="8"/>
  <c r="D92" i="8"/>
  <c r="D87" i="8"/>
  <c r="D82" i="8"/>
  <c r="D77" i="8"/>
  <c r="D72" i="8"/>
  <c r="D67" i="8"/>
  <c r="D62" i="8"/>
  <c r="D57" i="8"/>
  <c r="D52" i="8"/>
  <c r="C1629" i="1" s="1"/>
  <c r="H1629" i="1" s="1"/>
  <c r="D46" i="8"/>
  <c r="D37" i="8"/>
  <c r="D27" i="8"/>
  <c r="D25" i="8" s="1"/>
  <c r="C1602" i="1" s="1"/>
  <c r="G1602" i="1" s="1"/>
  <c r="D18" i="8"/>
  <c r="D8" i="8"/>
  <c r="D6" i="8" s="1"/>
  <c r="C1583" i="1" s="1"/>
  <c r="H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D7" i="5" s="1"/>
  <c r="F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9" i="4" s="1"/>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D430" i="4"/>
  <c r="E428" i="4"/>
  <c r="F428" i="4" s="1"/>
  <c r="D428" i="4"/>
  <c r="F427" i="4"/>
  <c r="E427" i="4"/>
  <c r="D427"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E373" i="4" s="1"/>
  <c r="D368" i="1" s="1"/>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c r="F359" i="4"/>
  <c r="E358" i="4"/>
  <c r="D358" i="4"/>
  <c r="F358" i="4" s="1"/>
  <c r="F357" i="4"/>
  <c r="F356" i="4"/>
  <c r="E355" i="4"/>
  <c r="E354" i="4" s="1"/>
  <c r="D355"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2" i="4" s="1"/>
  <c r="F320" i="4"/>
  <c r="F319" i="4"/>
  <c r="F318" i="4"/>
  <c r="F317" i="4"/>
  <c r="F316" i="4"/>
  <c r="F315" i="4"/>
  <c r="E314" i="4"/>
  <c r="D314" i="4"/>
  <c r="F314" i="4" s="1"/>
  <c r="F313" i="4"/>
  <c r="F312" i="4"/>
  <c r="F311" i="4"/>
  <c r="F310" i="4"/>
  <c r="E310" i="4"/>
  <c r="E309" i="4" s="1"/>
  <c r="D310"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E274" i="4"/>
  <c r="F274" i="4" s="1"/>
  <c r="D274" i="4"/>
  <c r="F272" i="4"/>
  <c r="F271" i="4"/>
  <c r="F270" i="4"/>
  <c r="E269" i="4"/>
  <c r="D269" i="4"/>
  <c r="F269" i="4" s="1"/>
  <c r="F268" i="4"/>
  <c r="F267" i="4"/>
  <c r="F266" i="4"/>
  <c r="F265" i="4"/>
  <c r="F264" i="4"/>
  <c r="E263" i="4"/>
  <c r="D263" i="4"/>
  <c r="F263" i="4" s="1"/>
  <c r="E262"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F229" i="4"/>
  <c r="F228" i="4"/>
  <c r="F227" i="4"/>
  <c r="F226" i="4"/>
  <c r="E225" i="4"/>
  <c r="D225" i="4"/>
  <c r="F225" i="4" s="1"/>
  <c r="F224" i="4"/>
  <c r="F223" i="4"/>
  <c r="E222" i="4"/>
  <c r="E221" i="4" s="1"/>
  <c r="D222" i="4"/>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F160" i="4" s="1"/>
  <c r="D160" i="4"/>
  <c r="F159" i="4"/>
  <c r="F158" i="4"/>
  <c r="F157" i="4"/>
  <c r="F156" i="4"/>
  <c r="F155" i="4"/>
  <c r="F154" i="4"/>
  <c r="E154" i="4"/>
  <c r="D154" i="4"/>
  <c r="D153" i="4"/>
  <c r="F151" i="4"/>
  <c r="F150" i="4"/>
  <c r="F149" i="4"/>
  <c r="F148" i="4"/>
  <c r="F147" i="4"/>
  <c r="F146" i="4"/>
  <c r="F145" i="4"/>
  <c r="F144" i="4"/>
  <c r="F143" i="4"/>
  <c r="F142" i="4"/>
  <c r="F141" i="4"/>
  <c r="E141" i="4"/>
  <c r="E140" i="4" s="1"/>
  <c r="D141" i="4"/>
  <c r="D140" i="4"/>
  <c r="F139" i="4"/>
  <c r="F138" i="4"/>
  <c r="F137" i="4"/>
  <c r="F136" i="4"/>
  <c r="E135" i="4"/>
  <c r="E134" i="4" s="1"/>
  <c r="D130" i="1" s="1"/>
  <c r="D135" i="4"/>
  <c r="F133" i="4"/>
  <c r="F132" i="4"/>
  <c r="F131" i="4"/>
  <c r="F130" i="4"/>
  <c r="E129" i="4"/>
  <c r="F129" i="4" s="1"/>
  <c r="D129" i="4"/>
  <c r="F128" i="4"/>
  <c r="F127" i="4"/>
  <c r="F126" i="4"/>
  <c r="E126" i="4"/>
  <c r="E125" i="4" s="1"/>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6" i="4"/>
  <c r="F75" i="4"/>
  <c r="E74" i="4"/>
  <c r="D74" i="4"/>
  <c r="F74" i="4" s="1"/>
  <c r="F73" i="4"/>
  <c r="F72" i="4"/>
  <c r="F71" i="4"/>
  <c r="E71" i="4"/>
  <c r="D71" i="4"/>
  <c r="F70" i="4"/>
  <c r="F69" i="4"/>
  <c r="F68" i="4"/>
  <c r="E68" i="4"/>
  <c r="D68" i="4"/>
  <c r="F67" i="4"/>
  <c r="F66" i="4"/>
  <c r="F65" i="4"/>
  <c r="E64" i="4"/>
  <c r="D64" i="4"/>
  <c r="F63" i="4"/>
  <c r="F62" i="4"/>
  <c r="F61" i="4"/>
  <c r="E61" i="4"/>
  <c r="D61" i="4"/>
  <c r="F60" i="4"/>
  <c r="F59" i="4"/>
  <c r="F58" i="4"/>
  <c r="E58" i="4"/>
  <c r="D58" i="4"/>
  <c r="F57" i="4"/>
  <c r="F56" i="4"/>
  <c r="F55" i="4"/>
  <c r="F54" i="4"/>
  <c r="E53" i="4"/>
  <c r="F53" i="4" s="1"/>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E7"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s="1"/>
  <c r="L3" i="9" s="1"/>
  <c r="H1686" i="1"/>
  <c r="C1686" i="1"/>
  <c r="G1686" i="1" s="1"/>
  <c r="H1685" i="1"/>
  <c r="G1685" i="1"/>
  <c r="C1685" i="1"/>
  <c r="C1684" i="1"/>
  <c r="H1684" i="1" s="1"/>
  <c r="C1683" i="1"/>
  <c r="H1683" i="1" s="1"/>
  <c r="H1682" i="1"/>
  <c r="C1682" i="1"/>
  <c r="G1682" i="1" s="1"/>
  <c r="C1680" i="1"/>
  <c r="H1680" i="1" s="1"/>
  <c r="G1679" i="1"/>
  <c r="C1679" i="1"/>
  <c r="H1679" i="1" s="1"/>
  <c r="H1678" i="1"/>
  <c r="C1678" i="1"/>
  <c r="G1678" i="1" s="1"/>
  <c r="H1677" i="1"/>
  <c r="G1677" i="1"/>
  <c r="C1677" i="1"/>
  <c r="G1676" i="1"/>
  <c r="C1676" i="1"/>
  <c r="H1676" i="1" s="1"/>
  <c r="G1675" i="1"/>
  <c r="C1675" i="1"/>
  <c r="H1675" i="1" s="1"/>
  <c r="H1674" i="1"/>
  <c r="C1674" i="1"/>
  <c r="G1674" i="1" s="1"/>
  <c r="H1673" i="1"/>
  <c r="G1673" i="1"/>
  <c r="C1673" i="1"/>
  <c r="G1672" i="1"/>
  <c r="C1672" i="1"/>
  <c r="H1672" i="1" s="1"/>
  <c r="G1671" i="1"/>
  <c r="C1671" i="1"/>
  <c r="H1671" i="1" s="1"/>
  <c r="H1670" i="1"/>
  <c r="C1670" i="1"/>
  <c r="G1670" i="1" s="1"/>
  <c r="H1669" i="1"/>
  <c r="G1669" i="1"/>
  <c r="C1669" i="1"/>
  <c r="G1668" i="1"/>
  <c r="C1668" i="1"/>
  <c r="H1668" i="1" s="1"/>
  <c r="G1667" i="1"/>
  <c r="C1667" i="1"/>
  <c r="H1667" i="1" s="1"/>
  <c r="H1666" i="1"/>
  <c r="C1666" i="1"/>
  <c r="G1666" i="1" s="1"/>
  <c r="H1665" i="1"/>
  <c r="G1665" i="1"/>
  <c r="C1665" i="1"/>
  <c r="H1664" i="1"/>
  <c r="G1664" i="1"/>
  <c r="C1664" i="1"/>
  <c r="G1663" i="1"/>
  <c r="C1663" i="1"/>
  <c r="H1663" i="1" s="1"/>
  <c r="H1662" i="1"/>
  <c r="C1662" i="1"/>
  <c r="G1662" i="1" s="1"/>
  <c r="H1661" i="1"/>
  <c r="G1661" i="1"/>
  <c r="C1661" i="1"/>
  <c r="G1660" i="1"/>
  <c r="C1660" i="1"/>
  <c r="H1660" i="1" s="1"/>
  <c r="G1659" i="1"/>
  <c r="C1659" i="1"/>
  <c r="H1659" i="1" s="1"/>
  <c r="H1658" i="1"/>
  <c r="C1658" i="1"/>
  <c r="G1658" i="1" s="1"/>
  <c r="H1657" i="1"/>
  <c r="G1657" i="1"/>
  <c r="C1657" i="1"/>
  <c r="H1656" i="1"/>
  <c r="G1656" i="1"/>
  <c r="C1656" i="1"/>
  <c r="G1655" i="1"/>
  <c r="C1655" i="1"/>
  <c r="H1655" i="1" s="1"/>
  <c r="H1654" i="1"/>
  <c r="C1654" i="1"/>
  <c r="G1654" i="1" s="1"/>
  <c r="H1653" i="1"/>
  <c r="G1653" i="1"/>
  <c r="C1653" i="1"/>
  <c r="G1652" i="1"/>
  <c r="C1652" i="1"/>
  <c r="H1652" i="1" s="1"/>
  <c r="G1651" i="1"/>
  <c r="C1651" i="1"/>
  <c r="H1651" i="1" s="1"/>
  <c r="H1650" i="1"/>
  <c r="C1650" i="1"/>
  <c r="G1650" i="1" s="1"/>
  <c r="H1649" i="1"/>
  <c r="G1649" i="1"/>
  <c r="C1649" i="1"/>
  <c r="H1648" i="1"/>
  <c r="G1648" i="1"/>
  <c r="C1648" i="1"/>
  <c r="G1647" i="1"/>
  <c r="C1647" i="1"/>
  <c r="H1647" i="1" s="1"/>
  <c r="H1646" i="1"/>
  <c r="C1646" i="1"/>
  <c r="G1646" i="1" s="1"/>
  <c r="H1645" i="1"/>
  <c r="G1645" i="1"/>
  <c r="C1645" i="1"/>
  <c r="G1644" i="1"/>
  <c r="C1644" i="1"/>
  <c r="H1644" i="1" s="1"/>
  <c r="G1643" i="1"/>
  <c r="C1643" i="1"/>
  <c r="H1643" i="1" s="1"/>
  <c r="H1642" i="1"/>
  <c r="C1642" i="1"/>
  <c r="G1642" i="1" s="1"/>
  <c r="H1641" i="1"/>
  <c r="G1641" i="1"/>
  <c r="C1641" i="1"/>
  <c r="C1640" i="1"/>
  <c r="H1640" i="1" s="1"/>
  <c r="C1639" i="1"/>
  <c r="H1639" i="1" s="1"/>
  <c r="H1638" i="1"/>
  <c r="C1638" i="1"/>
  <c r="G1638" i="1" s="1"/>
  <c r="H1637" i="1"/>
  <c r="G1637" i="1"/>
  <c r="C1637" i="1"/>
  <c r="G1636" i="1"/>
  <c r="C1636" i="1"/>
  <c r="H1636" i="1" s="1"/>
  <c r="G1635" i="1"/>
  <c r="C1635" i="1"/>
  <c r="H1635" i="1" s="1"/>
  <c r="H1634" i="1"/>
  <c r="C1634" i="1"/>
  <c r="G1634" i="1" s="1"/>
  <c r="H1633" i="1"/>
  <c r="G1633" i="1"/>
  <c r="C1633" i="1"/>
  <c r="H1632" i="1"/>
  <c r="G1632" i="1"/>
  <c r="C1632" i="1"/>
  <c r="G1631" i="1"/>
  <c r="C1631" i="1"/>
  <c r="H1631" i="1" s="1"/>
  <c r="C1630" i="1"/>
  <c r="G1630" i="1" s="1"/>
  <c r="G1627" i="1"/>
  <c r="C1627" i="1"/>
  <c r="H1627" i="1" s="1"/>
  <c r="H1626" i="1"/>
  <c r="C1626" i="1"/>
  <c r="G1626" i="1" s="1"/>
  <c r="H1625" i="1"/>
  <c r="G1625" i="1"/>
  <c r="C1625" i="1"/>
  <c r="H1624" i="1"/>
  <c r="G1624" i="1"/>
  <c r="C1624" i="1"/>
  <c r="G1623" i="1"/>
  <c r="C1623" i="1"/>
  <c r="H1623" i="1" s="1"/>
  <c r="H1620" i="1"/>
  <c r="C1620" i="1"/>
  <c r="G1620" i="1" s="1"/>
  <c r="C1619" i="1"/>
  <c r="H1619" i="1" s="1"/>
  <c r="C1618" i="1"/>
  <c r="G1618" i="1" s="1"/>
  <c r="H1617" i="1"/>
  <c r="G1617" i="1"/>
  <c r="C1617" i="1"/>
  <c r="C1616" i="1"/>
  <c r="G1616" i="1" s="1"/>
  <c r="C1615" i="1"/>
  <c r="H1615" i="1" s="1"/>
  <c r="C1614" i="1"/>
  <c r="G1614" i="1" s="1"/>
  <c r="G1613" i="1"/>
  <c r="C1613" i="1"/>
  <c r="H1613" i="1" s="1"/>
  <c r="C1612" i="1"/>
  <c r="G1612" i="1" s="1"/>
  <c r="C1611" i="1"/>
  <c r="H1611" i="1" s="1"/>
  <c r="C1610" i="1"/>
  <c r="G1610" i="1" s="1"/>
  <c r="H1609" i="1"/>
  <c r="G1609" i="1"/>
  <c r="C1609" i="1"/>
  <c r="C1608" i="1"/>
  <c r="G1608" i="1" s="1"/>
  <c r="C1607" i="1"/>
  <c r="H1607" i="1" s="1"/>
  <c r="C1606" i="1"/>
  <c r="G1606" i="1" s="1"/>
  <c r="C1605" i="1"/>
  <c r="H1605" i="1" s="1"/>
  <c r="C1604" i="1"/>
  <c r="G1604" i="1" s="1"/>
  <c r="C1603" i="1"/>
  <c r="H1603" i="1" s="1"/>
  <c r="H1601" i="1"/>
  <c r="C1601" i="1"/>
  <c r="G1601" i="1" s="1"/>
  <c r="C1600" i="1"/>
  <c r="G1600" i="1" s="1"/>
  <c r="C1599" i="1"/>
  <c r="H1599" i="1" s="1"/>
  <c r="C1598" i="1"/>
  <c r="G1598" i="1" s="1"/>
  <c r="H1597" i="1"/>
  <c r="G1597" i="1"/>
  <c r="C1597" i="1"/>
  <c r="H1596" i="1"/>
  <c r="C1596" i="1"/>
  <c r="G1596" i="1" s="1"/>
  <c r="C1595" i="1"/>
  <c r="H1595" i="1" s="1"/>
  <c r="C1594" i="1"/>
  <c r="G1594" i="1" s="1"/>
  <c r="C1593" i="1"/>
  <c r="H1593" i="1" s="1"/>
  <c r="C1592" i="1"/>
  <c r="G1592" i="1" s="1"/>
  <c r="C1591" i="1"/>
  <c r="H1591" i="1" s="1"/>
  <c r="C1590" i="1"/>
  <c r="G1590" i="1" s="1"/>
  <c r="H1589" i="1"/>
  <c r="G1589" i="1"/>
  <c r="C1589" i="1"/>
  <c r="C1588" i="1"/>
  <c r="G1588" i="1" s="1"/>
  <c r="C1587" i="1"/>
  <c r="H1587" i="1" s="1"/>
  <c r="C1586" i="1"/>
  <c r="G1586" i="1" s="1"/>
  <c r="C1585" i="1"/>
  <c r="G1585" i="1" s="1"/>
  <c r="C1584" i="1"/>
  <c r="G1584" i="1" s="1"/>
  <c r="C1582" i="1"/>
  <c r="G1582" i="1" s="1"/>
  <c r="D1581" i="1"/>
  <c r="G1581" i="1" s="1"/>
  <c r="C1581" i="1"/>
  <c r="G1580" i="1"/>
  <c r="D1580" i="1"/>
  <c r="C1580" i="1"/>
  <c r="J1580" i="1" s="1"/>
  <c r="D1579" i="1"/>
  <c r="C1579" i="1"/>
  <c r="G1579" i="1" s="1"/>
  <c r="D1578" i="1"/>
  <c r="C1578" i="1"/>
  <c r="J1578" i="1" s="1"/>
  <c r="D1577" i="1"/>
  <c r="C1577" i="1"/>
  <c r="H1577" i="1" s="1"/>
  <c r="D1576" i="1"/>
  <c r="G1576" i="1" s="1"/>
  <c r="C1576" i="1"/>
  <c r="G1575" i="1"/>
  <c r="D1575" i="1"/>
  <c r="C1575" i="1"/>
  <c r="J1575" i="1" s="1"/>
  <c r="D1574" i="1"/>
  <c r="C1574" i="1"/>
  <c r="G1574" i="1" s="1"/>
  <c r="D1573" i="1"/>
  <c r="C1573" i="1"/>
  <c r="J1573" i="1" s="1"/>
  <c r="D1572" i="1"/>
  <c r="C1572" i="1"/>
  <c r="H1572" i="1" s="1"/>
  <c r="D1571" i="1"/>
  <c r="C1571" i="1"/>
  <c r="H1571" i="1" s="1"/>
  <c r="D1570" i="1"/>
  <c r="G1570" i="1" s="1"/>
  <c r="C1570" i="1"/>
  <c r="G1569" i="1"/>
  <c r="D1569" i="1"/>
  <c r="C1569" i="1"/>
  <c r="J1569" i="1" s="1"/>
  <c r="D1568" i="1"/>
  <c r="C1568" i="1"/>
  <c r="G1568" i="1" s="1"/>
  <c r="D1567" i="1"/>
  <c r="C1567" i="1"/>
  <c r="J1567" i="1" s="1"/>
  <c r="D1566" i="1"/>
  <c r="G1566" i="1" s="1"/>
  <c r="C1566" i="1"/>
  <c r="G1565" i="1"/>
  <c r="D1565" i="1"/>
  <c r="C1565" i="1"/>
  <c r="J1565" i="1" s="1"/>
  <c r="D1564" i="1"/>
  <c r="C1564" i="1"/>
  <c r="G1564" i="1" s="1"/>
  <c r="G1563" i="1"/>
  <c r="D1563" i="1"/>
  <c r="C1563" i="1"/>
  <c r="H1563" i="1" s="1"/>
  <c r="H1562" i="1"/>
  <c r="D1562" i="1"/>
  <c r="C1562" i="1"/>
  <c r="J1562" i="1" s="1"/>
  <c r="D1561" i="1"/>
  <c r="C1561" i="1"/>
  <c r="H1561" i="1" s="1"/>
  <c r="H1560" i="1"/>
  <c r="G1560" i="1"/>
  <c r="I1560" i="1" s="1"/>
  <c r="D1560" i="1"/>
  <c r="C1560" i="1"/>
  <c r="J1560" i="1" s="1"/>
  <c r="G1559" i="1"/>
  <c r="I1559" i="1" s="1"/>
  <c r="D1559" i="1"/>
  <c r="C1559" i="1"/>
  <c r="H1559" i="1" s="1"/>
  <c r="H1558" i="1"/>
  <c r="D1558" i="1"/>
  <c r="C1558" i="1"/>
  <c r="J1558" i="1" s="1"/>
  <c r="D1557" i="1"/>
  <c r="C1557" i="1"/>
  <c r="H1557" i="1" s="1"/>
  <c r="D1556" i="1"/>
  <c r="C1556" i="1"/>
  <c r="G1556" i="1" s="1"/>
  <c r="G1555" i="1"/>
  <c r="D1555" i="1"/>
  <c r="C1555" i="1"/>
  <c r="H1555" i="1" s="1"/>
  <c r="H1554" i="1"/>
  <c r="D1554" i="1"/>
  <c r="C1554" i="1"/>
  <c r="J1554" i="1" s="1"/>
  <c r="D1553" i="1"/>
  <c r="C1553" i="1"/>
  <c r="H1553" i="1" s="1"/>
  <c r="H1552" i="1"/>
  <c r="G1552" i="1"/>
  <c r="I1552" i="1" s="1"/>
  <c r="D1552" i="1"/>
  <c r="C1552" i="1"/>
  <c r="J1552" i="1" s="1"/>
  <c r="G1551" i="1"/>
  <c r="I1551" i="1" s="1"/>
  <c r="D1551" i="1"/>
  <c r="C1551" i="1"/>
  <c r="H1551" i="1" s="1"/>
  <c r="H1550" i="1"/>
  <c r="D1550" i="1"/>
  <c r="C1550" i="1"/>
  <c r="J1550" i="1" s="1"/>
  <c r="D1549" i="1"/>
  <c r="C1549" i="1"/>
  <c r="H1549" i="1" s="1"/>
  <c r="H1548" i="1"/>
  <c r="G1548" i="1"/>
  <c r="I1548" i="1" s="1"/>
  <c r="D1548" i="1"/>
  <c r="C1548" i="1"/>
  <c r="J1548" i="1" s="1"/>
  <c r="D1547" i="1"/>
  <c r="H1547" i="1" s="1"/>
  <c r="C1547" i="1"/>
  <c r="J1546" i="1"/>
  <c r="H1546" i="1"/>
  <c r="G1546" i="1"/>
  <c r="I1546" i="1" s="1"/>
  <c r="D1546" i="1"/>
  <c r="C1546" i="1"/>
  <c r="D1545" i="1"/>
  <c r="C1545" i="1"/>
  <c r="H1545" i="1" s="1"/>
  <c r="J1544" i="1"/>
  <c r="G1544" i="1"/>
  <c r="D1544" i="1"/>
  <c r="H1544" i="1" s="1"/>
  <c r="C1544" i="1"/>
  <c r="D1543" i="1"/>
  <c r="H1543" i="1" s="1"/>
  <c r="C1543" i="1"/>
  <c r="J1542" i="1"/>
  <c r="H1542" i="1"/>
  <c r="G1542" i="1"/>
  <c r="I1542" i="1" s="1"/>
  <c r="D1542" i="1"/>
  <c r="C1542" i="1"/>
  <c r="D1541" i="1"/>
  <c r="C1541" i="1"/>
  <c r="H1541" i="1" s="1"/>
  <c r="H1540" i="1"/>
  <c r="D1540" i="1"/>
  <c r="C1540" i="1"/>
  <c r="G1540" i="1" s="1"/>
  <c r="D1539" i="1"/>
  <c r="H1539" i="1" s="1"/>
  <c r="C1539" i="1"/>
  <c r="C1538" i="1"/>
  <c r="D1536" i="1"/>
  <c r="G1536" i="1" s="1"/>
  <c r="C1536" i="1"/>
  <c r="D1535" i="1"/>
  <c r="G1535" i="1" s="1"/>
  <c r="C1535" i="1"/>
  <c r="D1534" i="1"/>
  <c r="G1534" i="1" s="1"/>
  <c r="C1534" i="1"/>
  <c r="D1533" i="1"/>
  <c r="G1533" i="1" s="1"/>
  <c r="C1533" i="1"/>
  <c r="D1532" i="1"/>
  <c r="G1532" i="1" s="1"/>
  <c r="C1532" i="1"/>
  <c r="D1531" i="1"/>
  <c r="G1531" i="1" s="1"/>
  <c r="C1531" i="1"/>
  <c r="D1530" i="1"/>
  <c r="G1530" i="1" s="1"/>
  <c r="C1530" i="1"/>
  <c r="D1529" i="1"/>
  <c r="G1529" i="1" s="1"/>
  <c r="C1529" i="1"/>
  <c r="D1528" i="1"/>
  <c r="G1528" i="1" s="1"/>
  <c r="C1528" i="1"/>
  <c r="D1527" i="1"/>
  <c r="G1527" i="1" s="1"/>
  <c r="C1527" i="1"/>
  <c r="D1526" i="1"/>
  <c r="G1526" i="1" s="1"/>
  <c r="C1526" i="1"/>
  <c r="D1525" i="1"/>
  <c r="D1524" i="1"/>
  <c r="G1524" i="1" s="1"/>
  <c r="C1524" i="1"/>
  <c r="D1523" i="1"/>
  <c r="G1523" i="1" s="1"/>
  <c r="C1523" i="1"/>
  <c r="D1522" i="1"/>
  <c r="G1522" i="1" s="1"/>
  <c r="C1522" i="1"/>
  <c r="D1521" i="1"/>
  <c r="G1521" i="1" s="1"/>
  <c r="C1521" i="1"/>
  <c r="D1520" i="1"/>
  <c r="G1520" i="1" s="1"/>
  <c r="C1520" i="1"/>
  <c r="D1519" i="1"/>
  <c r="G1519" i="1" s="1"/>
  <c r="C1519" i="1"/>
  <c r="D1518" i="1"/>
  <c r="G1518" i="1" s="1"/>
  <c r="C1518" i="1"/>
  <c r="D1517" i="1"/>
  <c r="G1517" i="1" s="1"/>
  <c r="C1517" i="1"/>
  <c r="D1516" i="1"/>
  <c r="G1516" i="1" s="1"/>
  <c r="C1516" i="1"/>
  <c r="D1515" i="1"/>
  <c r="G1515" i="1" s="1"/>
  <c r="C1515" i="1"/>
  <c r="D1514" i="1"/>
  <c r="G1514" i="1" s="1"/>
  <c r="C1514" i="1"/>
  <c r="D1513" i="1"/>
  <c r="G1513" i="1" s="1"/>
  <c r="C1513" i="1"/>
  <c r="D1512" i="1"/>
  <c r="G1512" i="1" s="1"/>
  <c r="C1512" i="1"/>
  <c r="D1511" i="1"/>
  <c r="G1511" i="1" s="1"/>
  <c r="C1511" i="1"/>
  <c r="D1510" i="1"/>
  <c r="D1509" i="1"/>
  <c r="G1509" i="1" s="1"/>
  <c r="C1509" i="1"/>
  <c r="D1508" i="1"/>
  <c r="G1508" i="1" s="1"/>
  <c r="C1508" i="1"/>
  <c r="D1507" i="1"/>
  <c r="G1507" i="1" s="1"/>
  <c r="C1507" i="1"/>
  <c r="D1506" i="1"/>
  <c r="G1506" i="1" s="1"/>
  <c r="C1506" i="1"/>
  <c r="D1505" i="1"/>
  <c r="G1505" i="1" s="1"/>
  <c r="C1505" i="1"/>
  <c r="D1504" i="1"/>
  <c r="G1504" i="1" s="1"/>
  <c r="C1504" i="1"/>
  <c r="D1503" i="1"/>
  <c r="G1503" i="1" s="1"/>
  <c r="C1503" i="1"/>
  <c r="D1502" i="1"/>
  <c r="G1502" i="1" s="1"/>
  <c r="C1502" i="1"/>
  <c r="D1501" i="1"/>
  <c r="G1501" i="1" s="1"/>
  <c r="C1501" i="1"/>
  <c r="D1500" i="1"/>
  <c r="G1500" i="1" s="1"/>
  <c r="C1500" i="1"/>
  <c r="D1499" i="1"/>
  <c r="G1499" i="1" s="1"/>
  <c r="C1499" i="1"/>
  <c r="D1498" i="1"/>
  <c r="G1498" i="1" s="1"/>
  <c r="C1498" i="1"/>
  <c r="D1497" i="1"/>
  <c r="G1497" i="1" s="1"/>
  <c r="C1497" i="1"/>
  <c r="D1496" i="1"/>
  <c r="G1496" i="1" s="1"/>
  <c r="C1496" i="1"/>
  <c r="D1495" i="1"/>
  <c r="G1495" i="1" s="1"/>
  <c r="C1495" i="1"/>
  <c r="D1494" i="1"/>
  <c r="G1494" i="1" s="1"/>
  <c r="C1494" i="1"/>
  <c r="D1493" i="1"/>
  <c r="G1493" i="1" s="1"/>
  <c r="C1493" i="1"/>
  <c r="D1492" i="1"/>
  <c r="G1492" i="1" s="1"/>
  <c r="C1492" i="1"/>
  <c r="D1491" i="1"/>
  <c r="G1491" i="1" s="1"/>
  <c r="C1491" i="1"/>
  <c r="D1490" i="1"/>
  <c r="G1490" i="1" s="1"/>
  <c r="C1490" i="1"/>
  <c r="D1489" i="1"/>
  <c r="G1489" i="1" s="1"/>
  <c r="C1489" i="1"/>
  <c r="D1488" i="1"/>
  <c r="G1488" i="1" s="1"/>
  <c r="C1488" i="1"/>
  <c r="D1487" i="1"/>
  <c r="G1487" i="1" s="1"/>
  <c r="C1487" i="1"/>
  <c r="D1486" i="1"/>
  <c r="G1486" i="1" s="1"/>
  <c r="C1486" i="1"/>
  <c r="D1485" i="1"/>
  <c r="D1484" i="1"/>
  <c r="G1484" i="1" s="1"/>
  <c r="C1484" i="1"/>
  <c r="D1483" i="1"/>
  <c r="G1483" i="1" s="1"/>
  <c r="C1483" i="1"/>
  <c r="D1482" i="1"/>
  <c r="G1482" i="1" s="1"/>
  <c r="C1482" i="1"/>
  <c r="D1481" i="1"/>
  <c r="G1481" i="1" s="1"/>
  <c r="C1481" i="1"/>
  <c r="D1480" i="1"/>
  <c r="G1480" i="1" s="1"/>
  <c r="C1480" i="1"/>
  <c r="D1479" i="1"/>
  <c r="G1479" i="1" s="1"/>
  <c r="C1479" i="1"/>
  <c r="D1478" i="1"/>
  <c r="G1478" i="1" s="1"/>
  <c r="C1478" i="1"/>
  <c r="D1477" i="1"/>
  <c r="G1477" i="1" s="1"/>
  <c r="C1477" i="1"/>
  <c r="D1476" i="1"/>
  <c r="G1476" i="1" s="1"/>
  <c r="C1476" i="1"/>
  <c r="D1475" i="1"/>
  <c r="G1475" i="1" s="1"/>
  <c r="C1475" i="1"/>
  <c r="D1474" i="1"/>
  <c r="G1474" i="1" s="1"/>
  <c r="C1474" i="1"/>
  <c r="D1473" i="1"/>
  <c r="G1473" i="1" s="1"/>
  <c r="C1473" i="1"/>
  <c r="D1472" i="1"/>
  <c r="G1472" i="1" s="1"/>
  <c r="C1472" i="1"/>
  <c r="D1471" i="1"/>
  <c r="G1471" i="1" s="1"/>
  <c r="C1471" i="1"/>
  <c r="D1470" i="1"/>
  <c r="G1470" i="1" s="1"/>
  <c r="C1470" i="1"/>
  <c r="D1469" i="1"/>
  <c r="G1469" i="1" s="1"/>
  <c r="C1469" i="1"/>
  <c r="D1468" i="1"/>
  <c r="G1468" i="1" s="1"/>
  <c r="C1468" i="1"/>
  <c r="D1467" i="1"/>
  <c r="G1467" i="1" s="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H1430" i="1" s="1"/>
  <c r="C1430" i="1"/>
  <c r="G1429" i="1"/>
  <c r="D1429" i="1"/>
  <c r="H1429" i="1" s="1"/>
  <c r="C1429" i="1"/>
  <c r="G1428" i="1"/>
  <c r="D1428" i="1"/>
  <c r="H1428" i="1" s="1"/>
  <c r="C1428" i="1"/>
  <c r="G1427" i="1"/>
  <c r="D1427" i="1"/>
  <c r="H1427" i="1" s="1"/>
  <c r="C1427" i="1"/>
  <c r="D1426" i="1"/>
  <c r="H1426" i="1" s="1"/>
  <c r="C1426" i="1"/>
  <c r="G1425" i="1"/>
  <c r="D1425" i="1"/>
  <c r="H1425" i="1" s="1"/>
  <c r="C1425" i="1"/>
  <c r="G1424" i="1"/>
  <c r="D1424" i="1"/>
  <c r="H1424" i="1" s="1"/>
  <c r="C1424" i="1"/>
  <c r="G1423" i="1"/>
  <c r="D1423" i="1"/>
  <c r="H1423" i="1" s="1"/>
  <c r="C1423" i="1"/>
  <c r="D1422" i="1"/>
  <c r="H1422" i="1" s="1"/>
  <c r="C1422" i="1"/>
  <c r="G1421" i="1"/>
  <c r="D1421" i="1"/>
  <c r="H1421" i="1" s="1"/>
  <c r="C1421" i="1"/>
  <c r="G1420" i="1"/>
  <c r="D1420" i="1"/>
  <c r="H1420" i="1" s="1"/>
  <c r="C1420" i="1"/>
  <c r="G1419" i="1"/>
  <c r="D1419" i="1"/>
  <c r="H1419" i="1" s="1"/>
  <c r="C1419" i="1"/>
  <c r="D1418" i="1"/>
  <c r="H1418" i="1" s="1"/>
  <c r="C1418" i="1"/>
  <c r="G1417" i="1"/>
  <c r="D1417" i="1"/>
  <c r="H1417" i="1" s="1"/>
  <c r="C1417" i="1"/>
  <c r="G1416" i="1"/>
  <c r="D1416" i="1"/>
  <c r="H1416" i="1" s="1"/>
  <c r="C1416" i="1"/>
  <c r="G1415" i="1"/>
  <c r="D1415" i="1"/>
  <c r="H1415" i="1" s="1"/>
  <c r="C1415" i="1"/>
  <c r="D1414" i="1"/>
  <c r="H1414" i="1" s="1"/>
  <c r="C1414" i="1"/>
  <c r="D1413" i="1"/>
  <c r="G1413" i="1" s="1"/>
  <c r="C1413" i="1"/>
  <c r="D1412" i="1"/>
  <c r="G1412" i="1" s="1"/>
  <c r="C1412" i="1"/>
  <c r="D1411" i="1"/>
  <c r="G1411" i="1" s="1"/>
  <c r="C1411" i="1"/>
  <c r="D1410" i="1"/>
  <c r="G1410" i="1" s="1"/>
  <c r="C1410" i="1"/>
  <c r="D1409" i="1"/>
  <c r="G1409" i="1" s="1"/>
  <c r="C1409" i="1"/>
  <c r="D1408" i="1"/>
  <c r="G1408" i="1" s="1"/>
  <c r="C1408" i="1"/>
  <c r="D1407" i="1"/>
  <c r="G1407" i="1" s="1"/>
  <c r="C1407" i="1"/>
  <c r="D1406" i="1"/>
  <c r="G1406" i="1" s="1"/>
  <c r="C1406" i="1"/>
  <c r="D1405" i="1"/>
  <c r="G1405" i="1" s="1"/>
  <c r="C1405" i="1"/>
  <c r="D1404" i="1"/>
  <c r="G1404" i="1" s="1"/>
  <c r="C1404" i="1"/>
  <c r="D1403" i="1"/>
  <c r="G1403" i="1" s="1"/>
  <c r="C1403" i="1"/>
  <c r="D1402" i="1"/>
  <c r="G1402" i="1" s="1"/>
  <c r="C1402" i="1"/>
  <c r="D1401" i="1"/>
  <c r="G1401" i="1" s="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D1389" i="1"/>
  <c r="G1389" i="1" s="1"/>
  <c r="C1389" i="1"/>
  <c r="D1388" i="1"/>
  <c r="G1388" i="1" s="1"/>
  <c r="C1388" i="1"/>
  <c r="D1387" i="1"/>
  <c r="G1387" i="1" s="1"/>
  <c r="C1387" i="1"/>
  <c r="D1386" i="1"/>
  <c r="G1386" i="1" s="1"/>
  <c r="C1386" i="1"/>
  <c r="D1385" i="1"/>
  <c r="G1385" i="1" s="1"/>
  <c r="C1385" i="1"/>
  <c r="D1384" i="1"/>
  <c r="G1384" i="1" s="1"/>
  <c r="C1384" i="1"/>
  <c r="D1383" i="1"/>
  <c r="G1383" i="1" s="1"/>
  <c r="C1383" i="1"/>
  <c r="D1382" i="1"/>
  <c r="G1382" i="1" s="1"/>
  <c r="C1382" i="1"/>
  <c r="D1381" i="1"/>
  <c r="G1381" i="1" s="1"/>
  <c r="C1381" i="1"/>
  <c r="D1380" i="1"/>
  <c r="G1380" i="1" s="1"/>
  <c r="C1380" i="1"/>
  <c r="D1379" i="1"/>
  <c r="G1379" i="1" s="1"/>
  <c r="C1379" i="1"/>
  <c r="D1378" i="1"/>
  <c r="G1378" i="1" s="1"/>
  <c r="C1378" i="1"/>
  <c r="D1377" i="1"/>
  <c r="G1377" i="1" s="1"/>
  <c r="C1377" i="1"/>
  <c r="D1376" i="1"/>
  <c r="G1376" i="1" s="1"/>
  <c r="C1376" i="1"/>
  <c r="D1375" i="1"/>
  <c r="G1375" i="1" s="1"/>
  <c r="C1375" i="1"/>
  <c r="D1374" i="1"/>
  <c r="G1374" i="1" s="1"/>
  <c r="C1374" i="1"/>
  <c r="D1373" i="1"/>
  <c r="G1373" i="1" s="1"/>
  <c r="C1373" i="1"/>
  <c r="D1372" i="1"/>
  <c r="G1372" i="1" s="1"/>
  <c r="C1372" i="1"/>
  <c r="D1371" i="1"/>
  <c r="G1371" i="1" s="1"/>
  <c r="C1371" i="1"/>
  <c r="D1370" i="1"/>
  <c r="G1370" i="1" s="1"/>
  <c r="C1370" i="1"/>
  <c r="D1369" i="1"/>
  <c r="G1369" i="1" s="1"/>
  <c r="C1369" i="1"/>
  <c r="D1368" i="1"/>
  <c r="G1368" i="1" s="1"/>
  <c r="C1368" i="1"/>
  <c r="D1367" i="1"/>
  <c r="G1367" i="1" s="1"/>
  <c r="C1367" i="1"/>
  <c r="D1366" i="1"/>
  <c r="G1366" i="1" s="1"/>
  <c r="C1366" i="1"/>
  <c r="D1365" i="1"/>
  <c r="G1365" i="1" s="1"/>
  <c r="C1365" i="1"/>
  <c r="D1364" i="1"/>
  <c r="G1364" i="1" s="1"/>
  <c r="C1364" i="1"/>
  <c r="D1363" i="1"/>
  <c r="G1363" i="1" s="1"/>
  <c r="C1363" i="1"/>
  <c r="D1362" i="1"/>
  <c r="G1362" i="1" s="1"/>
  <c r="C1362" i="1"/>
  <c r="D1361" i="1"/>
  <c r="G1361" i="1" s="1"/>
  <c r="C1361" i="1"/>
  <c r="D1360" i="1"/>
  <c r="G1360" i="1" s="1"/>
  <c r="C1360" i="1"/>
  <c r="D1359" i="1"/>
  <c r="G1359" i="1" s="1"/>
  <c r="C1359" i="1"/>
  <c r="D1358" i="1"/>
  <c r="G1358" i="1" s="1"/>
  <c r="C1358" i="1"/>
  <c r="D1357" i="1"/>
  <c r="G1357" i="1" s="1"/>
  <c r="C1357" i="1"/>
  <c r="D1356" i="1"/>
  <c r="G1356" i="1" s="1"/>
  <c r="C1356" i="1"/>
  <c r="D1355" i="1"/>
  <c r="G1355" i="1" s="1"/>
  <c r="C1355" i="1"/>
  <c r="D1354" i="1"/>
  <c r="G1354" i="1" s="1"/>
  <c r="C1354" i="1"/>
  <c r="D1353" i="1"/>
  <c r="G1353" i="1" s="1"/>
  <c r="C1353" i="1"/>
  <c r="D1352" i="1"/>
  <c r="G1352" i="1" s="1"/>
  <c r="C1352" i="1"/>
  <c r="D1351" i="1"/>
  <c r="G1351" i="1" s="1"/>
  <c r="C1351" i="1"/>
  <c r="D1350" i="1"/>
  <c r="G1350" i="1" s="1"/>
  <c r="C1350" i="1"/>
  <c r="D1349" i="1"/>
  <c r="G1349" i="1" s="1"/>
  <c r="C1349" i="1"/>
  <c r="D1348" i="1"/>
  <c r="G1348" i="1" s="1"/>
  <c r="C1348" i="1"/>
  <c r="D1347" i="1"/>
  <c r="G1347" i="1" s="1"/>
  <c r="C1347" i="1"/>
  <c r="D1346" i="1"/>
  <c r="G1346" i="1" s="1"/>
  <c r="C1346" i="1"/>
  <c r="D1345" i="1"/>
  <c r="G1345" i="1" s="1"/>
  <c r="C1345" i="1"/>
  <c r="D1344" i="1"/>
  <c r="G1344" i="1" s="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D1334" i="1"/>
  <c r="G1334" i="1" s="1"/>
  <c r="C1334" i="1"/>
  <c r="D1333" i="1"/>
  <c r="G1333" i="1" s="1"/>
  <c r="C1333" i="1"/>
  <c r="D1332" i="1"/>
  <c r="G1332" i="1" s="1"/>
  <c r="C1332" i="1"/>
  <c r="D1331" i="1"/>
  <c r="G1331" i="1" s="1"/>
  <c r="C1331" i="1"/>
  <c r="D1330" i="1"/>
  <c r="G1330" i="1" s="1"/>
  <c r="C1330" i="1"/>
  <c r="D1329" i="1"/>
  <c r="G1329" i="1" s="1"/>
  <c r="C1329" i="1"/>
  <c r="D1328" i="1"/>
  <c r="G1328" i="1" s="1"/>
  <c r="C1328" i="1"/>
  <c r="D1327" i="1"/>
  <c r="G1327" i="1" s="1"/>
  <c r="C1327" i="1"/>
  <c r="D1326" i="1"/>
  <c r="G1326" i="1" s="1"/>
  <c r="C1326" i="1"/>
  <c r="D1325" i="1"/>
  <c r="G1325" i="1" s="1"/>
  <c r="C1325" i="1"/>
  <c r="D1324" i="1"/>
  <c r="G1324" i="1" s="1"/>
  <c r="C1324" i="1"/>
  <c r="D1323" i="1"/>
  <c r="G1323" i="1" s="1"/>
  <c r="C1323" i="1"/>
  <c r="D1322" i="1"/>
  <c r="G1322" i="1" s="1"/>
  <c r="C1322" i="1"/>
  <c r="D1321" i="1"/>
  <c r="G1321" i="1" s="1"/>
  <c r="C1321" i="1"/>
  <c r="D1320" i="1"/>
  <c r="G1320" i="1" s="1"/>
  <c r="C1320" i="1"/>
  <c r="D1319" i="1"/>
  <c r="G1319" i="1" s="1"/>
  <c r="C1319" i="1"/>
  <c r="D1318" i="1"/>
  <c r="G1318" i="1" s="1"/>
  <c r="C1318" i="1"/>
  <c r="D1317" i="1"/>
  <c r="G1317" i="1" s="1"/>
  <c r="C1317" i="1"/>
  <c r="D1316" i="1"/>
  <c r="G1316" i="1" s="1"/>
  <c r="C1316" i="1"/>
  <c r="D1315" i="1"/>
  <c r="G1315" i="1" s="1"/>
  <c r="C1315" i="1"/>
  <c r="D1314" i="1"/>
  <c r="G1314" i="1" s="1"/>
  <c r="C1314" i="1"/>
  <c r="D1313" i="1"/>
  <c r="G1313" i="1" s="1"/>
  <c r="C1313" i="1"/>
  <c r="D1312" i="1"/>
  <c r="G1312" i="1" s="1"/>
  <c r="C1312" i="1"/>
  <c r="D1311" i="1"/>
  <c r="G1311" i="1" s="1"/>
  <c r="C1311" i="1"/>
  <c r="D1310" i="1"/>
  <c r="G1310" i="1" s="1"/>
  <c r="C1310" i="1"/>
  <c r="D1309" i="1"/>
  <c r="G1309" i="1" s="1"/>
  <c r="C1309" i="1"/>
  <c r="D1308" i="1"/>
  <c r="G1308" i="1" s="1"/>
  <c r="C1308" i="1"/>
  <c r="D1307" i="1"/>
  <c r="G1307" i="1" s="1"/>
  <c r="C1307" i="1"/>
  <c r="D1306" i="1"/>
  <c r="G1306" i="1" s="1"/>
  <c r="C1306" i="1"/>
  <c r="D1305" i="1"/>
  <c r="G1305" i="1" s="1"/>
  <c r="C1305" i="1"/>
  <c r="D1304" i="1"/>
  <c r="G1304" i="1" s="1"/>
  <c r="C1304" i="1"/>
  <c r="D1303" i="1"/>
  <c r="G1303" i="1" s="1"/>
  <c r="C1303" i="1"/>
  <c r="D1302" i="1"/>
  <c r="G1302" i="1" s="1"/>
  <c r="C1302" i="1"/>
  <c r="D1301" i="1"/>
  <c r="G1301" i="1" s="1"/>
  <c r="C1301" i="1"/>
  <c r="D1300" i="1"/>
  <c r="G1300" i="1" s="1"/>
  <c r="C1300" i="1"/>
  <c r="D1299" i="1"/>
  <c r="G1299" i="1" s="1"/>
  <c r="C1299" i="1"/>
  <c r="D1298" i="1"/>
  <c r="G1298" i="1" s="1"/>
  <c r="C1298" i="1"/>
  <c r="D1297" i="1"/>
  <c r="G1297" i="1" s="1"/>
  <c r="C1297" i="1"/>
  <c r="D1296" i="1"/>
  <c r="G1296" i="1" s="1"/>
  <c r="C1296" i="1"/>
  <c r="D1295" i="1"/>
  <c r="G1295" i="1" s="1"/>
  <c r="C1295" i="1"/>
  <c r="D1294" i="1"/>
  <c r="G1294" i="1" s="1"/>
  <c r="C1294" i="1"/>
  <c r="D1293" i="1"/>
  <c r="G1293" i="1" s="1"/>
  <c r="C1293" i="1"/>
  <c r="D1292" i="1"/>
  <c r="G1292" i="1" s="1"/>
  <c r="C1292" i="1"/>
  <c r="D1291" i="1"/>
  <c r="G1291" i="1" s="1"/>
  <c r="C1291" i="1"/>
  <c r="D1290" i="1"/>
  <c r="G1290" i="1" s="1"/>
  <c r="C1290" i="1"/>
  <c r="D1289" i="1"/>
  <c r="G1289" i="1" s="1"/>
  <c r="C1289" i="1"/>
  <c r="D1288" i="1"/>
  <c r="G1288" i="1" s="1"/>
  <c r="C1288" i="1"/>
  <c r="D1287" i="1"/>
  <c r="G1287" i="1" s="1"/>
  <c r="C1287" i="1"/>
  <c r="D1286" i="1"/>
  <c r="G1286" i="1" s="1"/>
  <c r="C1286" i="1"/>
  <c r="D1285" i="1"/>
  <c r="G1285" i="1" s="1"/>
  <c r="C1285" i="1"/>
  <c r="D1284" i="1"/>
  <c r="G1284" i="1" s="1"/>
  <c r="C1284" i="1"/>
  <c r="D1283" i="1"/>
  <c r="G1283" i="1" s="1"/>
  <c r="C1283" i="1"/>
  <c r="D1282" i="1"/>
  <c r="G1282" i="1" s="1"/>
  <c r="C1282" i="1"/>
  <c r="D1281" i="1"/>
  <c r="G1281" i="1" s="1"/>
  <c r="C1281" i="1"/>
  <c r="D1280" i="1"/>
  <c r="G1280" i="1" s="1"/>
  <c r="C1280" i="1"/>
  <c r="D1279" i="1"/>
  <c r="G1279" i="1" s="1"/>
  <c r="C1279" i="1"/>
  <c r="D1278" i="1"/>
  <c r="D1277" i="1"/>
  <c r="G1277" i="1" s="1"/>
  <c r="C1277" i="1"/>
  <c r="D1276" i="1"/>
  <c r="G1276" i="1" s="1"/>
  <c r="C1276" i="1"/>
  <c r="D1275" i="1"/>
  <c r="G1275" i="1" s="1"/>
  <c r="C1275" i="1"/>
  <c r="D1274" i="1"/>
  <c r="G1274" i="1" s="1"/>
  <c r="C1274" i="1"/>
  <c r="D1273" i="1"/>
  <c r="G1273" i="1" s="1"/>
  <c r="C1273" i="1"/>
  <c r="D1272" i="1"/>
  <c r="G1272" i="1" s="1"/>
  <c r="C1272" i="1"/>
  <c r="D1271" i="1"/>
  <c r="G1271" i="1" s="1"/>
  <c r="C1271" i="1"/>
  <c r="D1270" i="1"/>
  <c r="G1270" i="1" s="1"/>
  <c r="C1270" i="1"/>
  <c r="D1269" i="1"/>
  <c r="G1269" i="1" s="1"/>
  <c r="C1269" i="1"/>
  <c r="D1268" i="1"/>
  <c r="G1268" i="1" s="1"/>
  <c r="C1268" i="1"/>
  <c r="D1267" i="1"/>
  <c r="G1267" i="1" s="1"/>
  <c r="C1267" i="1"/>
  <c r="D1266" i="1"/>
  <c r="G1266" i="1" s="1"/>
  <c r="C1266" i="1"/>
  <c r="D1265" i="1"/>
  <c r="G1265" i="1" s="1"/>
  <c r="C1265" i="1"/>
  <c r="D1264" i="1"/>
  <c r="G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G1243" i="1" s="1"/>
  <c r="C1243" i="1"/>
  <c r="D1242" i="1"/>
  <c r="G1242" i="1" s="1"/>
  <c r="C1242" i="1"/>
  <c r="D1241" i="1"/>
  <c r="G1241" i="1" s="1"/>
  <c r="C1241" i="1"/>
  <c r="D1240" i="1"/>
  <c r="G1240" i="1" s="1"/>
  <c r="C1240" i="1"/>
  <c r="D1239" i="1"/>
  <c r="G1239" i="1" s="1"/>
  <c r="C1239" i="1"/>
  <c r="D1238" i="1"/>
  <c r="G1238" i="1" s="1"/>
  <c r="C1238" i="1"/>
  <c r="D1237" i="1"/>
  <c r="G1237" i="1" s="1"/>
  <c r="C1237" i="1"/>
  <c r="D1236" i="1"/>
  <c r="G1236" i="1" s="1"/>
  <c r="C1236" i="1"/>
  <c r="D1235" i="1"/>
  <c r="G1235" i="1" s="1"/>
  <c r="C1235" i="1"/>
  <c r="D1234" i="1"/>
  <c r="G1234" i="1" s="1"/>
  <c r="C1234" i="1"/>
  <c r="D1233" i="1"/>
  <c r="G1233" i="1" s="1"/>
  <c r="C1233" i="1"/>
  <c r="D1232" i="1"/>
  <c r="G1232" i="1" s="1"/>
  <c r="C1232" i="1"/>
  <c r="D1231" i="1"/>
  <c r="G1231" i="1" s="1"/>
  <c r="C1231" i="1"/>
  <c r="D1230" i="1"/>
  <c r="G1230" i="1" s="1"/>
  <c r="C1230" i="1"/>
  <c r="D1229" i="1"/>
  <c r="G1229" i="1" s="1"/>
  <c r="C1229" i="1"/>
  <c r="D1228" i="1"/>
  <c r="G1228" i="1" s="1"/>
  <c r="C1228" i="1"/>
  <c r="D1227" i="1"/>
  <c r="G1227" i="1" s="1"/>
  <c r="C1227" i="1"/>
  <c r="D1226" i="1"/>
  <c r="G1226" i="1" s="1"/>
  <c r="C1226" i="1"/>
  <c r="D1225" i="1"/>
  <c r="G1225" i="1" s="1"/>
  <c r="C1225" i="1"/>
  <c r="D1224" i="1"/>
  <c r="G1224" i="1" s="1"/>
  <c r="C1224" i="1"/>
  <c r="D1223" i="1"/>
  <c r="G1223" i="1" s="1"/>
  <c r="C1223" i="1"/>
  <c r="D1222" i="1"/>
  <c r="G1222" i="1" s="1"/>
  <c r="C1222" i="1"/>
  <c r="D1221" i="1"/>
  <c r="G1221" i="1" s="1"/>
  <c r="C1221" i="1"/>
  <c r="D1220" i="1"/>
  <c r="G1220" i="1" s="1"/>
  <c r="C1220" i="1"/>
  <c r="D1219" i="1"/>
  <c r="G1219" i="1" s="1"/>
  <c r="C1219" i="1"/>
  <c r="D1218" i="1"/>
  <c r="G1218" i="1" s="1"/>
  <c r="C1218" i="1"/>
  <c r="D1217" i="1"/>
  <c r="G1217" i="1" s="1"/>
  <c r="C1217" i="1"/>
  <c r="D1216" i="1"/>
  <c r="G1216" i="1" s="1"/>
  <c r="C1216" i="1"/>
  <c r="D1215" i="1"/>
  <c r="G1215" i="1" s="1"/>
  <c r="C1215" i="1"/>
  <c r="D1214" i="1"/>
  <c r="G1214" i="1" s="1"/>
  <c r="C1214" i="1"/>
  <c r="D1213" i="1"/>
  <c r="G1213" i="1" s="1"/>
  <c r="C1213" i="1"/>
  <c r="D1212" i="1"/>
  <c r="G1212" i="1" s="1"/>
  <c r="C1212" i="1"/>
  <c r="D1211" i="1"/>
  <c r="G1211" i="1" s="1"/>
  <c r="C1211" i="1"/>
  <c r="D1210" i="1"/>
  <c r="G1210" i="1" s="1"/>
  <c r="C1210" i="1"/>
  <c r="D1209" i="1"/>
  <c r="C1209" i="1"/>
  <c r="D1208" i="1"/>
  <c r="C1208" i="1"/>
  <c r="D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G1138" i="1"/>
  <c r="D1138" i="1"/>
  <c r="C1138" i="1"/>
  <c r="H1138" i="1" s="1"/>
  <c r="G1137" i="1"/>
  <c r="D1137" i="1"/>
  <c r="C1137" i="1"/>
  <c r="D1136" i="1"/>
  <c r="G1136" i="1" s="1"/>
  <c r="C1136" i="1"/>
  <c r="D1135" i="1"/>
  <c r="G1135" i="1" s="1"/>
  <c r="C1135" i="1"/>
  <c r="H1135" i="1" s="1"/>
  <c r="G1134" i="1"/>
  <c r="D1134" i="1"/>
  <c r="C1134" i="1"/>
  <c r="H1134" i="1" s="1"/>
  <c r="G1133" i="1"/>
  <c r="D1133" i="1"/>
  <c r="C1133" i="1"/>
  <c r="D1132" i="1"/>
  <c r="G1132" i="1" s="1"/>
  <c r="C1132" i="1"/>
  <c r="D1131" i="1"/>
  <c r="G1131" i="1" s="1"/>
  <c r="C1131" i="1"/>
  <c r="H1131" i="1" s="1"/>
  <c r="G1130" i="1"/>
  <c r="D1130" i="1"/>
  <c r="C1130" i="1"/>
  <c r="H1130" i="1" s="1"/>
  <c r="G1129" i="1"/>
  <c r="D1129" i="1"/>
  <c r="C1129" i="1"/>
  <c r="D1128" i="1"/>
  <c r="G1128" i="1" s="1"/>
  <c r="C1128" i="1"/>
  <c r="D1127" i="1"/>
  <c r="G1127" i="1" s="1"/>
  <c r="C1127" i="1"/>
  <c r="H1127" i="1" s="1"/>
  <c r="G1126" i="1"/>
  <c r="D1126" i="1"/>
  <c r="C1126" i="1"/>
  <c r="H1126" i="1" s="1"/>
  <c r="G1125" i="1"/>
  <c r="D1125" i="1"/>
  <c r="C1125" i="1"/>
  <c r="D1124" i="1"/>
  <c r="G1124" i="1" s="1"/>
  <c r="C1124" i="1"/>
  <c r="D1123" i="1"/>
  <c r="G1123" i="1" s="1"/>
  <c r="C1123" i="1"/>
  <c r="H1123" i="1" s="1"/>
  <c r="G1122" i="1"/>
  <c r="D1122" i="1"/>
  <c r="C1122" i="1"/>
  <c r="H1122" i="1" s="1"/>
  <c r="G1121" i="1"/>
  <c r="D1121" i="1"/>
  <c r="C1121" i="1"/>
  <c r="D1120" i="1"/>
  <c r="G1120" i="1" s="1"/>
  <c r="C1120" i="1"/>
  <c r="D1119" i="1"/>
  <c r="G1119" i="1" s="1"/>
  <c r="C1119" i="1"/>
  <c r="H1119" i="1" s="1"/>
  <c r="G1118" i="1"/>
  <c r="D1118" i="1"/>
  <c r="C1118" i="1"/>
  <c r="H1118" i="1" s="1"/>
  <c r="G1117" i="1"/>
  <c r="D1117" i="1"/>
  <c r="C1117" i="1"/>
  <c r="D1116" i="1"/>
  <c r="G1116" i="1" s="1"/>
  <c r="C1116" i="1"/>
  <c r="D1115" i="1"/>
  <c r="G1115" i="1" s="1"/>
  <c r="C1115" i="1"/>
  <c r="H1115" i="1" s="1"/>
  <c r="G1114" i="1"/>
  <c r="D1114" i="1"/>
  <c r="C1114" i="1"/>
  <c r="H1114" i="1" s="1"/>
  <c r="G1113" i="1"/>
  <c r="D1113" i="1"/>
  <c r="C1113" i="1"/>
  <c r="D1112" i="1"/>
  <c r="G1112" i="1" s="1"/>
  <c r="C1112" i="1"/>
  <c r="D1111" i="1"/>
  <c r="G1111" i="1" s="1"/>
  <c r="C1111" i="1"/>
  <c r="H1111" i="1" s="1"/>
  <c r="G1110" i="1"/>
  <c r="D1110" i="1"/>
  <c r="C1110" i="1"/>
  <c r="H1110" i="1" s="1"/>
  <c r="G1109" i="1"/>
  <c r="D1109" i="1"/>
  <c r="C1109" i="1"/>
  <c r="D1108" i="1"/>
  <c r="G1108" i="1" s="1"/>
  <c r="C1108" i="1"/>
  <c r="D1107" i="1"/>
  <c r="G1107" i="1" s="1"/>
  <c r="C1107" i="1"/>
  <c r="H1107" i="1" s="1"/>
  <c r="G1106" i="1"/>
  <c r="D1106" i="1"/>
  <c r="C1106" i="1"/>
  <c r="H1106" i="1" s="1"/>
  <c r="G1105" i="1"/>
  <c r="D1105" i="1"/>
  <c r="C1105" i="1"/>
  <c r="D1104" i="1"/>
  <c r="G1104" i="1" s="1"/>
  <c r="C1104" i="1"/>
  <c r="D1103" i="1"/>
  <c r="G1103" i="1" s="1"/>
  <c r="C1103" i="1"/>
  <c r="H1103" i="1" s="1"/>
  <c r="G1102" i="1"/>
  <c r="D1102" i="1"/>
  <c r="C1102" i="1"/>
  <c r="H1102" i="1" s="1"/>
  <c r="G1101" i="1"/>
  <c r="D1101" i="1"/>
  <c r="C1101" i="1"/>
  <c r="D1100" i="1"/>
  <c r="G1100" i="1" s="1"/>
  <c r="C1100" i="1"/>
  <c r="D1099" i="1"/>
  <c r="C1099" i="1"/>
  <c r="H1099" i="1" s="1"/>
  <c r="D1098" i="1"/>
  <c r="C1098" i="1"/>
  <c r="H1098" i="1" s="1"/>
  <c r="G1097" i="1"/>
  <c r="D1097" i="1"/>
  <c r="C1097" i="1"/>
  <c r="D1096" i="1"/>
  <c r="G1096" i="1" s="1"/>
  <c r="C1096" i="1"/>
  <c r="D1095" i="1"/>
  <c r="C1095" i="1"/>
  <c r="H1095" i="1" s="1"/>
  <c r="D1094" i="1"/>
  <c r="C1094" i="1"/>
  <c r="H1094" i="1" s="1"/>
  <c r="D1092" i="1"/>
  <c r="G1092" i="1" s="1"/>
  <c r="C1092" i="1"/>
  <c r="D1091" i="1"/>
  <c r="C1091" i="1"/>
  <c r="H1091" i="1" s="1"/>
  <c r="D1090" i="1"/>
  <c r="C1090" i="1"/>
  <c r="H1090" i="1" s="1"/>
  <c r="G1089" i="1"/>
  <c r="D1089" i="1"/>
  <c r="C1089" i="1"/>
  <c r="D1088" i="1"/>
  <c r="G1088" i="1" s="1"/>
  <c r="C1088" i="1"/>
  <c r="D1087" i="1"/>
  <c r="C1087" i="1"/>
  <c r="H1087" i="1" s="1"/>
  <c r="D1086" i="1"/>
  <c r="C1086" i="1"/>
  <c r="H1086" i="1" s="1"/>
  <c r="G1085" i="1"/>
  <c r="D1085" i="1"/>
  <c r="C1085" i="1"/>
  <c r="D1084" i="1"/>
  <c r="G1084" i="1" s="1"/>
  <c r="C1084" i="1"/>
  <c r="D1083" i="1"/>
  <c r="C1083" i="1"/>
  <c r="H1083" i="1" s="1"/>
  <c r="D1082" i="1"/>
  <c r="C1082" i="1"/>
  <c r="H1082" i="1" s="1"/>
  <c r="G1081" i="1"/>
  <c r="D1081" i="1"/>
  <c r="C1081" i="1"/>
  <c r="D1080" i="1"/>
  <c r="G1080" i="1" s="1"/>
  <c r="C1080" i="1"/>
  <c r="D1079" i="1"/>
  <c r="C1079" i="1"/>
  <c r="H1079" i="1" s="1"/>
  <c r="D1078" i="1"/>
  <c r="C1078" i="1"/>
  <c r="H1078" i="1" s="1"/>
  <c r="H1077" i="1"/>
  <c r="D1077" i="1"/>
  <c r="C1077" i="1"/>
  <c r="G1077" i="1" s="1"/>
  <c r="H1076" i="1"/>
  <c r="D1076" i="1"/>
  <c r="C1076" i="1"/>
  <c r="G1076" i="1" s="1"/>
  <c r="H1075" i="1"/>
  <c r="D1075" i="1"/>
  <c r="C1075" i="1"/>
  <c r="G1075"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D990" i="1"/>
  <c r="C990" i="1"/>
  <c r="G990" i="1" s="1"/>
  <c r="D989" i="1"/>
  <c r="C989" i="1"/>
  <c r="G989" i="1" s="1"/>
  <c r="H988" i="1"/>
  <c r="D988" i="1"/>
  <c r="C988" i="1"/>
  <c r="G988" i="1" s="1"/>
  <c r="H987" i="1"/>
  <c r="D987" i="1"/>
  <c r="C987" i="1"/>
  <c r="G987" i="1" s="1"/>
  <c r="D986" i="1"/>
  <c r="C986" i="1"/>
  <c r="G986" i="1" s="1"/>
  <c r="D985" i="1"/>
  <c r="C985" i="1"/>
  <c r="G985" i="1" s="1"/>
  <c r="H984" i="1"/>
  <c r="D984" i="1"/>
  <c r="C984" i="1"/>
  <c r="G984" i="1" s="1"/>
  <c r="H983" i="1"/>
  <c r="D983" i="1"/>
  <c r="C983" i="1"/>
  <c r="G983" i="1" s="1"/>
  <c r="D982" i="1"/>
  <c r="C982" i="1"/>
  <c r="G982" i="1" s="1"/>
  <c r="D981" i="1"/>
  <c r="C981" i="1"/>
  <c r="G981" i="1" s="1"/>
  <c r="H980" i="1"/>
  <c r="D980" i="1"/>
  <c r="C980" i="1"/>
  <c r="G980" i="1" s="1"/>
  <c r="H979" i="1"/>
  <c r="D979" i="1"/>
  <c r="C979" i="1"/>
  <c r="G979" i="1" s="1"/>
  <c r="D978" i="1"/>
  <c r="C978" i="1"/>
  <c r="G978" i="1" s="1"/>
  <c r="D977" i="1"/>
  <c r="C977" i="1"/>
  <c r="G977" i="1" s="1"/>
  <c r="H976" i="1"/>
  <c r="D976" i="1"/>
  <c r="C976" i="1"/>
  <c r="G976" i="1" s="1"/>
  <c r="H975" i="1"/>
  <c r="D975" i="1"/>
  <c r="C975" i="1"/>
  <c r="G975" i="1" s="1"/>
  <c r="D974" i="1"/>
  <c r="C974" i="1"/>
  <c r="G974" i="1" s="1"/>
  <c r="D973" i="1"/>
  <c r="C973" i="1"/>
  <c r="G973" i="1" s="1"/>
  <c r="H972" i="1"/>
  <c r="D972" i="1"/>
  <c r="C972" i="1"/>
  <c r="G972" i="1" s="1"/>
  <c r="H971" i="1"/>
  <c r="D971" i="1"/>
  <c r="C971" i="1"/>
  <c r="G971" i="1" s="1"/>
  <c r="D970" i="1"/>
  <c r="C970" i="1"/>
  <c r="G970" i="1" s="1"/>
  <c r="D969" i="1"/>
  <c r="C969" i="1"/>
  <c r="G969" i="1" s="1"/>
  <c r="H968" i="1"/>
  <c r="D968" i="1"/>
  <c r="C968" i="1"/>
  <c r="G968" i="1" s="1"/>
  <c r="H967" i="1"/>
  <c r="D967" i="1"/>
  <c r="C967" i="1"/>
  <c r="G967" i="1" s="1"/>
  <c r="D966" i="1"/>
  <c r="C966" i="1"/>
  <c r="G966" i="1" s="1"/>
  <c r="D965" i="1"/>
  <c r="C965" i="1"/>
  <c r="G965" i="1" s="1"/>
  <c r="H964" i="1"/>
  <c r="D964" i="1"/>
  <c r="C964" i="1"/>
  <c r="G964" i="1" s="1"/>
  <c r="H963" i="1"/>
  <c r="D963" i="1"/>
  <c r="C963" i="1"/>
  <c r="G963" i="1" s="1"/>
  <c r="D962" i="1"/>
  <c r="C962" i="1"/>
  <c r="G962" i="1" s="1"/>
  <c r="D961" i="1"/>
  <c r="C961" i="1"/>
  <c r="G961" i="1" s="1"/>
  <c r="H960" i="1"/>
  <c r="D960" i="1"/>
  <c r="C960" i="1"/>
  <c r="G960" i="1" s="1"/>
  <c r="H959" i="1"/>
  <c r="D959" i="1"/>
  <c r="C959" i="1"/>
  <c r="G959" i="1" s="1"/>
  <c r="D958" i="1"/>
  <c r="C958" i="1"/>
  <c r="G958" i="1" s="1"/>
  <c r="D957" i="1"/>
  <c r="C957" i="1"/>
  <c r="G957" i="1" s="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D949" i="1"/>
  <c r="C949" i="1"/>
  <c r="G949" i="1" s="1"/>
  <c r="H948" i="1"/>
  <c r="D948" i="1"/>
  <c r="C948" i="1"/>
  <c r="G948" i="1" s="1"/>
  <c r="H947" i="1"/>
  <c r="D947" i="1"/>
  <c r="C947" i="1"/>
  <c r="G947" i="1" s="1"/>
  <c r="D946" i="1"/>
  <c r="C946" i="1"/>
  <c r="G946" i="1" s="1"/>
  <c r="D945" i="1"/>
  <c r="C945" i="1"/>
  <c r="G945" i="1" s="1"/>
  <c r="H944" i="1"/>
  <c r="D944" i="1"/>
  <c r="C944" i="1"/>
  <c r="G944" i="1" s="1"/>
  <c r="H943" i="1"/>
  <c r="D943" i="1"/>
  <c r="C943" i="1"/>
  <c r="G943" i="1" s="1"/>
  <c r="D942" i="1"/>
  <c r="C942" i="1"/>
  <c r="G942" i="1" s="1"/>
  <c r="D941" i="1"/>
  <c r="C941" i="1"/>
  <c r="G941" i="1" s="1"/>
  <c r="H940" i="1"/>
  <c r="D940" i="1"/>
  <c r="C940" i="1"/>
  <c r="G940" i="1" s="1"/>
  <c r="H939" i="1"/>
  <c r="D939" i="1"/>
  <c r="C939" i="1"/>
  <c r="G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D737" i="1"/>
  <c r="G737" i="1" s="1"/>
  <c r="C737" i="1"/>
  <c r="H737" i="1" s="1"/>
  <c r="G736" i="1"/>
  <c r="D736" i="1"/>
  <c r="C736" i="1"/>
  <c r="H736" i="1" s="1"/>
  <c r="G735" i="1"/>
  <c r="D735" i="1"/>
  <c r="C735" i="1"/>
  <c r="G734" i="1"/>
  <c r="D734" i="1"/>
  <c r="C734" i="1"/>
  <c r="D733" i="1"/>
  <c r="G733" i="1" s="1"/>
  <c r="C733" i="1"/>
  <c r="H733" i="1" s="1"/>
  <c r="D732" i="1"/>
  <c r="G732" i="1" s="1"/>
  <c r="C732" i="1"/>
  <c r="H732" i="1" s="1"/>
  <c r="D731" i="1"/>
  <c r="G731" i="1" s="1"/>
  <c r="C731" i="1"/>
  <c r="D730" i="1"/>
  <c r="G730" i="1" s="1"/>
  <c r="C730" i="1"/>
  <c r="H730" i="1" s="1"/>
  <c r="G729" i="1"/>
  <c r="D729" i="1"/>
  <c r="C729" i="1"/>
  <c r="H729" i="1" s="1"/>
  <c r="G728" i="1"/>
  <c r="D728" i="1"/>
  <c r="C728" i="1"/>
  <c r="H728" i="1" s="1"/>
  <c r="D727" i="1"/>
  <c r="G727" i="1" s="1"/>
  <c r="C727" i="1"/>
  <c r="D726" i="1"/>
  <c r="G726" i="1" s="1"/>
  <c r="C726" i="1"/>
  <c r="G725" i="1"/>
  <c r="D725" i="1"/>
  <c r="C725" i="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D717" i="1"/>
  <c r="G717" i="1" s="1"/>
  <c r="C717" i="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D699" i="1"/>
  <c r="G699" i="1" s="1"/>
  <c r="C699" i="1"/>
  <c r="G698" i="1"/>
  <c r="D698" i="1"/>
  <c r="C698" i="1"/>
  <c r="H698" i="1" s="1"/>
  <c r="G697" i="1"/>
  <c r="D697" i="1"/>
  <c r="C697" i="1"/>
  <c r="H697" i="1" s="1"/>
  <c r="G696" i="1"/>
  <c r="D696" i="1"/>
  <c r="C696" i="1"/>
  <c r="H696" i="1" s="1"/>
  <c r="D695" i="1"/>
  <c r="G695" i="1" s="1"/>
  <c r="C695" i="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H679" i="1" s="1"/>
  <c r="C679" i="1"/>
  <c r="G678" i="1"/>
  <c r="D678" i="1"/>
  <c r="H678" i="1" s="1"/>
  <c r="C678" i="1"/>
  <c r="G677" i="1"/>
  <c r="D677" i="1"/>
  <c r="H677" i="1" s="1"/>
  <c r="C677" i="1"/>
  <c r="D676" i="1"/>
  <c r="H676" i="1" s="1"/>
  <c r="C676" i="1"/>
  <c r="G675" i="1"/>
  <c r="D675" i="1"/>
  <c r="H675" i="1" s="1"/>
  <c r="C675" i="1"/>
  <c r="G674" i="1"/>
  <c r="D674" i="1"/>
  <c r="H674" i="1" s="1"/>
  <c r="C674" i="1"/>
  <c r="G673" i="1"/>
  <c r="D673" i="1"/>
  <c r="H673" i="1" s="1"/>
  <c r="C673" i="1"/>
  <c r="G672" i="1"/>
  <c r="D672" i="1"/>
  <c r="H672" i="1" s="1"/>
  <c r="C672" i="1"/>
  <c r="G671" i="1"/>
  <c r="D671" i="1"/>
  <c r="H671" i="1" s="1"/>
  <c r="C671" i="1"/>
  <c r="G670" i="1"/>
  <c r="D670" i="1"/>
  <c r="H670" i="1" s="1"/>
  <c r="C670" i="1"/>
  <c r="G669" i="1"/>
  <c r="D669" i="1"/>
  <c r="H669" i="1" s="1"/>
  <c r="C669" i="1"/>
  <c r="G668" i="1"/>
  <c r="D668" i="1"/>
  <c r="H668" i="1" s="1"/>
  <c r="C668" i="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H652" i="1"/>
  <c r="G652" i="1"/>
  <c r="D652" i="1"/>
  <c r="C652" i="1"/>
  <c r="G651" i="1"/>
  <c r="D651" i="1"/>
  <c r="H651" i="1" s="1"/>
  <c r="C651" i="1"/>
  <c r="H650" i="1"/>
  <c r="G650" i="1"/>
  <c r="D650" i="1"/>
  <c r="C650" i="1"/>
  <c r="D649" i="1"/>
  <c r="H649" i="1" s="1"/>
  <c r="C649" i="1"/>
  <c r="D648" i="1"/>
  <c r="G648" i="1" s="1"/>
  <c r="C648" i="1"/>
  <c r="D647" i="1"/>
  <c r="H647" i="1" s="1"/>
  <c r="C647" i="1"/>
  <c r="D646" i="1"/>
  <c r="G646" i="1" s="1"/>
  <c r="C646" i="1"/>
  <c r="D645" i="1"/>
  <c r="H645" i="1" s="1"/>
  <c r="C645" i="1"/>
  <c r="G636" i="1"/>
  <c r="D636" i="1"/>
  <c r="H636" i="1" s="1"/>
  <c r="C636" i="1"/>
  <c r="G635"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D423" i="1"/>
  <c r="H423" i="1" s="1"/>
  <c r="C423" i="1"/>
  <c r="D422" i="1"/>
  <c r="H422" i="1" s="1"/>
  <c r="C422" i="1"/>
  <c r="D421" i="1"/>
  <c r="H421" i="1" s="1"/>
  <c r="C421" i="1"/>
  <c r="H416" i="1"/>
  <c r="D416" i="1"/>
  <c r="G416" i="1" s="1"/>
  <c r="C416"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D375" i="1"/>
  <c r="H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2" i="1"/>
  <c r="G302" i="1"/>
  <c r="D302" i="1"/>
  <c r="C302" i="1"/>
  <c r="G301" i="1"/>
  <c r="D301" i="1"/>
  <c r="H301" i="1" s="1"/>
  <c r="C301" i="1"/>
  <c r="D300" i="1"/>
  <c r="G300" i="1" s="1"/>
  <c r="C300" i="1"/>
  <c r="G299"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D273" i="1"/>
  <c r="H273" i="1" s="1"/>
  <c r="C273" i="1"/>
  <c r="H272" i="1"/>
  <c r="G272" i="1"/>
  <c r="D272" i="1"/>
  <c r="C272" i="1"/>
  <c r="H271" i="1"/>
  <c r="G271" i="1"/>
  <c r="D271" i="1"/>
  <c r="C271" i="1"/>
  <c r="H270" i="1"/>
  <c r="D270" i="1"/>
  <c r="G270" i="1" s="1"/>
  <c r="C270"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D216" i="1"/>
  <c r="H216" i="1" s="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D195" i="1"/>
  <c r="H195" i="1" s="1"/>
  <c r="C195" i="1"/>
  <c r="H194" i="1"/>
  <c r="G194" i="1"/>
  <c r="D194" i="1"/>
  <c r="C194" i="1"/>
  <c r="D193" i="1"/>
  <c r="H193" i="1" s="1"/>
  <c r="C193" i="1"/>
  <c r="H192" i="1"/>
  <c r="G192" i="1"/>
  <c r="D192" i="1"/>
  <c r="C192" i="1"/>
  <c r="H191" i="1"/>
  <c r="D191" i="1"/>
  <c r="G191" i="1" s="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D182" i="1"/>
  <c r="H182" i="1" s="1"/>
  <c r="C182" i="1"/>
  <c r="G181" i="1"/>
  <c r="D181" i="1"/>
  <c r="H181" i="1" s="1"/>
  <c r="C181" i="1"/>
  <c r="H180" i="1"/>
  <c r="G180" i="1"/>
  <c r="D180" i="1"/>
  <c r="C180" i="1"/>
  <c r="G179" i="1"/>
  <c r="D179" i="1"/>
  <c r="H179" i="1" s="1"/>
  <c r="C179" i="1"/>
  <c r="D178" i="1"/>
  <c r="H178" i="1" s="1"/>
  <c r="C178" i="1"/>
  <c r="D177" i="1"/>
  <c r="H177" i="1" s="1"/>
  <c r="C177" i="1"/>
  <c r="D176" i="1"/>
  <c r="H176" i="1" s="1"/>
  <c r="C176" i="1"/>
  <c r="D175" i="1"/>
  <c r="H175" i="1" s="1"/>
  <c r="C175" i="1"/>
  <c r="D174" i="1"/>
  <c r="G174" i="1" s="1"/>
  <c r="C174" i="1"/>
  <c r="D173" i="1"/>
  <c r="H173" i="1" s="1"/>
  <c r="C173" i="1"/>
  <c r="D172" i="1"/>
  <c r="H172" i="1" s="1"/>
  <c r="C172" i="1"/>
  <c r="D171" i="1"/>
  <c r="H171" i="1" s="1"/>
  <c r="C171" i="1"/>
  <c r="D170" i="1"/>
  <c r="H170" i="1" s="1"/>
  <c r="C170" i="1"/>
  <c r="G169" i="1"/>
  <c r="D169" i="1"/>
  <c r="H169" i="1" s="1"/>
  <c r="C169" i="1"/>
  <c r="D168" i="1"/>
  <c r="H168" i="1" s="1"/>
  <c r="C168" i="1"/>
  <c r="D167" i="1"/>
  <c r="H167" i="1" s="1"/>
  <c r="C167" i="1"/>
  <c r="D166" i="1"/>
  <c r="G166" i="1" s="1"/>
  <c r="C166" i="1"/>
  <c r="H165" i="1"/>
  <c r="G165" i="1"/>
  <c r="D165" i="1"/>
  <c r="C165" i="1"/>
  <c r="G164" i="1"/>
  <c r="D164" i="1"/>
  <c r="H164" i="1" s="1"/>
  <c r="C164" i="1"/>
  <c r="D163" i="1"/>
  <c r="H163" i="1" s="1"/>
  <c r="C163" i="1"/>
  <c r="H162" i="1"/>
  <c r="G162" i="1"/>
  <c r="D162" i="1"/>
  <c r="C162" i="1"/>
  <c r="D161" i="1"/>
  <c r="H161" i="1" s="1"/>
  <c r="C161" i="1"/>
  <c r="C160" i="1"/>
  <c r="H159" i="1"/>
  <c r="G159" i="1"/>
  <c r="D159" i="1"/>
  <c r="C159" i="1"/>
  <c r="D158" i="1"/>
  <c r="G158" i="1" s="1"/>
  <c r="C158" i="1"/>
  <c r="H157" i="1"/>
  <c r="G157" i="1"/>
  <c r="D157" i="1"/>
  <c r="C157" i="1"/>
  <c r="D156" i="1"/>
  <c r="G156" i="1" s="1"/>
  <c r="C156" i="1"/>
  <c r="H155" i="1"/>
  <c r="G155" i="1"/>
  <c r="D155" i="1"/>
  <c r="C155" i="1"/>
  <c r="H154" i="1"/>
  <c r="G154" i="1"/>
  <c r="D154" i="1"/>
  <c r="C154" i="1"/>
  <c r="H153" i="1"/>
  <c r="G153" i="1"/>
  <c r="D153" i="1"/>
  <c r="C153" i="1"/>
  <c r="H152" i="1"/>
  <c r="G152" i="1"/>
  <c r="D152" i="1"/>
  <c r="C152" i="1"/>
  <c r="D151" i="1"/>
  <c r="H151" i="1" s="1"/>
  <c r="C151" i="1"/>
  <c r="D150" i="1"/>
  <c r="H150" i="1" s="1"/>
  <c r="C150" i="1"/>
  <c r="C149"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H135" i="1"/>
  <c r="G135" i="1"/>
  <c r="D135" i="1"/>
  <c r="C135" i="1"/>
  <c r="H134" i="1"/>
  <c r="G134" i="1"/>
  <c r="D134" i="1"/>
  <c r="C134" i="1"/>
  <c r="H133" i="1"/>
  <c r="G133" i="1"/>
  <c r="D133" i="1"/>
  <c r="C133" i="1"/>
  <c r="D132" i="1"/>
  <c r="H132" i="1" s="1"/>
  <c r="C132" i="1"/>
  <c r="D131" i="1"/>
  <c r="H131" i="1" s="1"/>
  <c r="C131" i="1"/>
  <c r="H129" i="1"/>
  <c r="G129" i="1"/>
  <c r="D129" i="1"/>
  <c r="C129" i="1"/>
  <c r="H128" i="1"/>
  <c r="G128" i="1"/>
  <c r="D128" i="1"/>
  <c r="C128" i="1"/>
  <c r="H127" i="1"/>
  <c r="G127" i="1"/>
  <c r="D127" i="1"/>
  <c r="C127" i="1"/>
  <c r="H126" i="1"/>
  <c r="G126" i="1"/>
  <c r="D126" i="1"/>
  <c r="C126" i="1"/>
  <c r="H125" i="1"/>
  <c r="G125" i="1"/>
  <c r="D125" i="1"/>
  <c r="C125" i="1"/>
  <c r="D124" i="1"/>
  <c r="G124" i="1" s="1"/>
  <c r="C124" i="1"/>
  <c r="H123" i="1"/>
  <c r="G123" i="1"/>
  <c r="D123" i="1"/>
  <c r="C123" i="1"/>
  <c r="D122" i="1"/>
  <c r="G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D74" i="1"/>
  <c r="G74" i="1" s="1"/>
  <c r="C74" i="1"/>
  <c r="D73" i="1"/>
  <c r="G73" i="1" s="1"/>
  <c r="C73" i="1"/>
  <c r="D72" i="1"/>
  <c r="H72" i="1" s="1"/>
  <c r="C72" i="1"/>
  <c r="G71" i="1"/>
  <c r="D71" i="1"/>
  <c r="H71" i="1" s="1"/>
  <c r="C71" i="1"/>
  <c r="D70" i="1"/>
  <c r="G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44" i="9" l="1"/>
  <c r="B244" i="9" s="1"/>
  <c r="E326" i="9"/>
  <c r="B326" i="9" s="1"/>
  <c r="G1640" i="1"/>
  <c r="G1639" i="1"/>
  <c r="G1629" i="1"/>
  <c r="H1630" i="1"/>
  <c r="E322" i="9"/>
  <c r="B322" i="9" s="1"/>
  <c r="E327" i="9"/>
  <c r="B327" i="9" s="1"/>
  <c r="H415" i="1"/>
  <c r="G645" i="1"/>
  <c r="G1680" i="1"/>
  <c r="G1684" i="1"/>
  <c r="G1681" i="1"/>
  <c r="G1683" i="1"/>
  <c r="H1612" i="1"/>
  <c r="G1593" i="1"/>
  <c r="G1605" i="1"/>
  <c r="H1604" i="1"/>
  <c r="H1588" i="1"/>
  <c r="H1585" i="1"/>
  <c r="H735" i="1"/>
  <c r="H734" i="1"/>
  <c r="E53" i="9"/>
  <c r="B53" i="9" s="1"/>
  <c r="F240" i="9"/>
  <c r="B240" i="9" s="1"/>
  <c r="H731" i="1"/>
  <c r="H727" i="1"/>
  <c r="H726" i="1"/>
  <c r="H725" i="1"/>
  <c r="H717" i="1"/>
  <c r="H646" i="1"/>
  <c r="H648" i="1"/>
  <c r="G647" i="1"/>
  <c r="G649" i="1"/>
  <c r="F656" i="4"/>
  <c r="G414" i="1"/>
  <c r="G374" i="1"/>
  <c r="G375" i="1"/>
  <c r="F379" i="4"/>
  <c r="G298" i="1"/>
  <c r="G421" i="1"/>
  <c r="G422" i="1"/>
  <c r="E648" i="4"/>
  <c r="D642" i="1" s="1"/>
  <c r="E647" i="4"/>
  <c r="D641" i="1" s="1"/>
  <c r="H300" i="1"/>
  <c r="G423" i="1"/>
  <c r="G273" i="1"/>
  <c r="E273" i="4"/>
  <c r="D269" i="1" s="1"/>
  <c r="G216" i="1"/>
  <c r="E202" i="4"/>
  <c r="D198" i="1" s="1"/>
  <c r="G212" i="1"/>
  <c r="G213" i="1"/>
  <c r="G197" i="1"/>
  <c r="G195" i="1"/>
  <c r="E57" i="9"/>
  <c r="B57" i="9" s="1"/>
  <c r="F243" i="9"/>
  <c r="B243" i="9" s="1"/>
  <c r="G193" i="1"/>
  <c r="H190" i="1"/>
  <c r="E54" i="9"/>
  <c r="B54" i="9" s="1"/>
  <c r="B241" i="9"/>
  <c r="G182" i="1"/>
  <c r="F239" i="9"/>
  <c r="B239" i="9" s="1"/>
  <c r="G178" i="1"/>
  <c r="G177" i="1"/>
  <c r="H174" i="1"/>
  <c r="G176" i="1"/>
  <c r="F178" i="4"/>
  <c r="G175" i="1"/>
  <c r="G172" i="1"/>
  <c r="G173" i="1"/>
  <c r="G171" i="1"/>
  <c r="G170" i="1"/>
  <c r="G168" i="1"/>
  <c r="E164" i="4"/>
  <c r="D160" i="1" s="1"/>
  <c r="H160" i="1" s="1"/>
  <c r="G167" i="1"/>
  <c r="H166" i="1"/>
  <c r="G161" i="1"/>
  <c r="G163" i="1"/>
  <c r="E49" i="9"/>
  <c r="B49" i="9" s="1"/>
  <c r="H156" i="1"/>
  <c r="H158" i="1"/>
  <c r="E153" i="4"/>
  <c r="B237" i="9"/>
  <c r="G150" i="1"/>
  <c r="G151" i="1"/>
  <c r="E31" i="9"/>
  <c r="B31" i="9" s="1"/>
  <c r="H695" i="1"/>
  <c r="H699" i="1"/>
  <c r="E46" i="9"/>
  <c r="B46" i="9" s="1"/>
  <c r="G676" i="1"/>
  <c r="G136" i="1"/>
  <c r="G147" i="1"/>
  <c r="G131" i="1"/>
  <c r="G132" i="1"/>
  <c r="F125" i="4"/>
  <c r="D121" i="1"/>
  <c r="H122" i="1"/>
  <c r="H124" i="1"/>
  <c r="H73" i="1"/>
  <c r="H74" i="1"/>
  <c r="F77" i="4"/>
  <c r="H70" i="1"/>
  <c r="G72" i="1"/>
  <c r="E34" i="9"/>
  <c r="B34" i="9" s="1"/>
  <c r="G64" i="1"/>
  <c r="G65" i="1"/>
  <c r="E49" i="4"/>
  <c r="D45" i="1" s="1"/>
  <c r="F236" i="9"/>
  <c r="B236" i="9" s="1"/>
  <c r="E312" i="9"/>
  <c r="B312" i="9" s="1"/>
  <c r="E36" i="9"/>
  <c r="B36" i="9" s="1"/>
  <c r="E311" i="9"/>
  <c r="B311" i="9" s="1"/>
  <c r="E324" i="9"/>
  <c r="B324" i="9" s="1"/>
  <c r="E37" i="9"/>
  <c r="B37" i="9" s="1"/>
  <c r="E307" i="9"/>
  <c r="B307" i="9" s="1"/>
  <c r="E329" i="9"/>
  <c r="B329" i="9" s="1"/>
  <c r="E320" i="9"/>
  <c r="B320" i="9" s="1"/>
  <c r="H941" i="1"/>
  <c r="H945" i="1"/>
  <c r="H949" i="1"/>
  <c r="H953" i="1"/>
  <c r="H957" i="1"/>
  <c r="H961" i="1"/>
  <c r="H965" i="1"/>
  <c r="H969" i="1"/>
  <c r="H973" i="1"/>
  <c r="H977" i="1"/>
  <c r="H981" i="1"/>
  <c r="H985" i="1"/>
  <c r="H989" i="1"/>
  <c r="H942" i="1"/>
  <c r="H946" i="1"/>
  <c r="H950" i="1"/>
  <c r="H954" i="1"/>
  <c r="H958" i="1"/>
  <c r="H962" i="1"/>
  <c r="H966" i="1"/>
  <c r="H970" i="1"/>
  <c r="H974" i="1"/>
  <c r="H978" i="1"/>
  <c r="H982" i="1"/>
  <c r="H986" i="1"/>
  <c r="H990" i="1"/>
  <c r="G1079" i="1"/>
  <c r="H1081" i="1"/>
  <c r="G1083" i="1"/>
  <c r="H1085" i="1"/>
  <c r="G1087" i="1"/>
  <c r="H1089" i="1"/>
  <c r="G1091" i="1"/>
  <c r="G1095" i="1"/>
  <c r="H1097" i="1"/>
  <c r="G1099" i="1"/>
  <c r="H1101" i="1"/>
  <c r="H1105" i="1"/>
  <c r="H1109" i="1"/>
  <c r="H1113" i="1"/>
  <c r="H1117" i="1"/>
  <c r="H1121" i="1"/>
  <c r="H1125" i="1"/>
  <c r="H1129" i="1"/>
  <c r="H1133" i="1"/>
  <c r="H1137" i="1"/>
  <c r="G1142" i="1"/>
  <c r="H1142" i="1"/>
  <c r="G1144" i="1"/>
  <c r="H1144" i="1"/>
  <c r="G1146" i="1"/>
  <c r="H1146" i="1"/>
  <c r="G1148" i="1"/>
  <c r="H1148" i="1"/>
  <c r="G1150" i="1"/>
  <c r="H1150" i="1"/>
  <c r="G1208" i="1"/>
  <c r="H1208" i="1"/>
  <c r="G1078" i="1"/>
  <c r="H1080" i="1"/>
  <c r="G1082" i="1"/>
  <c r="H1084" i="1"/>
  <c r="G1086" i="1"/>
  <c r="H1088" i="1"/>
  <c r="G1090" i="1"/>
  <c r="H1092" i="1"/>
  <c r="G1094" i="1"/>
  <c r="H1096" i="1"/>
  <c r="G1098" i="1"/>
  <c r="H1100" i="1"/>
  <c r="H1104" i="1"/>
  <c r="H1108" i="1"/>
  <c r="H1112" i="1"/>
  <c r="H1116" i="1"/>
  <c r="H1120" i="1"/>
  <c r="H1124" i="1"/>
  <c r="H1128" i="1"/>
  <c r="H1132" i="1"/>
  <c r="H1136" i="1"/>
  <c r="G1153" i="1"/>
  <c r="H1153"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182" i="1"/>
  <c r="H1182"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141" i="1"/>
  <c r="H1141" i="1"/>
  <c r="G1143" i="1"/>
  <c r="H1143" i="1"/>
  <c r="G1145" i="1"/>
  <c r="H1145" i="1"/>
  <c r="G1147" i="1"/>
  <c r="H1147" i="1"/>
  <c r="G1149" i="1"/>
  <c r="H1149" i="1"/>
  <c r="G1151" i="1"/>
  <c r="H1151" i="1"/>
  <c r="G1209" i="1"/>
  <c r="H1209" i="1"/>
  <c r="G1139" i="1"/>
  <c r="H1139"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3" i="1"/>
  <c r="H1183" i="1"/>
  <c r="G1185" i="1"/>
  <c r="H1185" i="1"/>
  <c r="G1187" i="1"/>
  <c r="H1187" i="1"/>
  <c r="G1189" i="1"/>
  <c r="H1189" i="1"/>
  <c r="G1191" i="1"/>
  <c r="H1191" i="1"/>
  <c r="G1193" i="1"/>
  <c r="H1193" i="1"/>
  <c r="G1195" i="1"/>
  <c r="H1195" i="1"/>
  <c r="G1197" i="1"/>
  <c r="H1197" i="1"/>
  <c r="G1199" i="1"/>
  <c r="H1199" i="1"/>
  <c r="G1201" i="1"/>
  <c r="H1201" i="1"/>
  <c r="G1203" i="1"/>
  <c r="H1203" i="1"/>
  <c r="G1205" i="1"/>
  <c r="H1205"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H1257" i="1"/>
  <c r="H1258" i="1"/>
  <c r="H1259" i="1"/>
  <c r="H1260" i="1"/>
  <c r="H1261" i="1"/>
  <c r="H1262" i="1"/>
  <c r="H1263" i="1"/>
  <c r="H1264" i="1"/>
  <c r="H1265" i="1"/>
  <c r="H1266" i="1"/>
  <c r="H1267" i="1"/>
  <c r="H1268" i="1"/>
  <c r="H1269" i="1"/>
  <c r="H1270" i="1"/>
  <c r="H1271" i="1"/>
  <c r="H1272" i="1"/>
  <c r="H1273" i="1"/>
  <c r="H1274" i="1"/>
  <c r="H1275" i="1"/>
  <c r="H1276" i="1"/>
  <c r="H1277"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I1569" i="1"/>
  <c r="G1433" i="1"/>
  <c r="H1433" i="1"/>
  <c r="G1435" i="1"/>
  <c r="H1435" i="1"/>
  <c r="G1437" i="1"/>
  <c r="H1437" i="1"/>
  <c r="G1439" i="1"/>
  <c r="H1439" i="1"/>
  <c r="G1441" i="1"/>
  <c r="H1441" i="1"/>
  <c r="G1443" i="1"/>
  <c r="H1443" i="1"/>
  <c r="G1445" i="1"/>
  <c r="H1445" i="1"/>
  <c r="G1447" i="1"/>
  <c r="H1447" i="1"/>
  <c r="G1449" i="1"/>
  <c r="H1449" i="1"/>
  <c r="G1451" i="1"/>
  <c r="H1451" i="1"/>
  <c r="G1453" i="1"/>
  <c r="H1453" i="1"/>
  <c r="G1455" i="1"/>
  <c r="H1455" i="1"/>
  <c r="G1457" i="1"/>
  <c r="H1457" i="1"/>
  <c r="G1459" i="1"/>
  <c r="H1459" i="1"/>
  <c r="G1461" i="1"/>
  <c r="H1461" i="1"/>
  <c r="G1463" i="1"/>
  <c r="H1463" i="1"/>
  <c r="G1465" i="1"/>
  <c r="H1465" i="1"/>
  <c r="I1575" i="1"/>
  <c r="G1414" i="1"/>
  <c r="G1418" i="1"/>
  <c r="G1422" i="1"/>
  <c r="G1426" i="1"/>
  <c r="G1430" i="1"/>
  <c r="G1432" i="1"/>
  <c r="H1432" i="1"/>
  <c r="G1434" i="1"/>
  <c r="H1434" i="1"/>
  <c r="G1436" i="1"/>
  <c r="H1436" i="1"/>
  <c r="G1438" i="1"/>
  <c r="H1438" i="1"/>
  <c r="G1440" i="1"/>
  <c r="H1440" i="1"/>
  <c r="G1442" i="1"/>
  <c r="H1442" i="1"/>
  <c r="G1444" i="1"/>
  <c r="H1444" i="1"/>
  <c r="G1446" i="1"/>
  <c r="H1446" i="1"/>
  <c r="G1448" i="1"/>
  <c r="H1448" i="1"/>
  <c r="G1450" i="1"/>
  <c r="H1450" i="1"/>
  <c r="G1452" i="1"/>
  <c r="H1452" i="1"/>
  <c r="G1454" i="1"/>
  <c r="H1454" i="1"/>
  <c r="G1456" i="1"/>
  <c r="H1456" i="1"/>
  <c r="G1458" i="1"/>
  <c r="H1458" i="1"/>
  <c r="G1460" i="1"/>
  <c r="H1460" i="1"/>
  <c r="G1462" i="1"/>
  <c r="H1462" i="1"/>
  <c r="G1464" i="1"/>
  <c r="H1464" i="1"/>
  <c r="G1466" i="1"/>
  <c r="H1466" i="1"/>
  <c r="I1565" i="1"/>
  <c r="H1467" i="1"/>
  <c r="H1468" i="1"/>
  <c r="H1469" i="1"/>
  <c r="H1470" i="1"/>
  <c r="H1471" i="1"/>
  <c r="H1472" i="1"/>
  <c r="H1473" i="1"/>
  <c r="H1474" i="1"/>
  <c r="H1475" i="1"/>
  <c r="H1476" i="1"/>
  <c r="H1477" i="1"/>
  <c r="H1478" i="1"/>
  <c r="H1479" i="1"/>
  <c r="H1480" i="1"/>
  <c r="H1481" i="1"/>
  <c r="H1482" i="1"/>
  <c r="H1483" i="1"/>
  <c r="H1484"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1" i="1"/>
  <c r="H1512" i="1"/>
  <c r="H1513" i="1"/>
  <c r="H1514" i="1"/>
  <c r="H1515" i="1"/>
  <c r="H1516" i="1"/>
  <c r="H1517" i="1"/>
  <c r="H1518" i="1"/>
  <c r="H1519" i="1"/>
  <c r="H1520" i="1"/>
  <c r="H1521" i="1"/>
  <c r="H1522" i="1"/>
  <c r="H1523" i="1"/>
  <c r="H1524" i="1"/>
  <c r="H1526" i="1"/>
  <c r="H1527" i="1"/>
  <c r="H1528" i="1"/>
  <c r="H1529" i="1"/>
  <c r="H1530" i="1"/>
  <c r="H1531" i="1"/>
  <c r="H1532" i="1"/>
  <c r="H1533" i="1"/>
  <c r="H1534" i="1"/>
  <c r="H1535" i="1"/>
  <c r="H1536" i="1"/>
  <c r="I1544" i="1"/>
  <c r="J1547" i="1"/>
  <c r="G1549" i="1"/>
  <c r="I1549" i="1" s="1"/>
  <c r="J1551" i="1"/>
  <c r="G1553" i="1"/>
  <c r="I1553" i="1" s="1"/>
  <c r="G1557" i="1"/>
  <c r="I1557" i="1" s="1"/>
  <c r="J1559" i="1"/>
  <c r="G1561" i="1"/>
  <c r="I1561" i="1" s="1"/>
  <c r="G1567" i="1"/>
  <c r="G1571" i="1"/>
  <c r="G1572" i="1"/>
  <c r="G1573" i="1"/>
  <c r="I1573" i="1" s="1"/>
  <c r="G1577" i="1"/>
  <c r="G1578" i="1"/>
  <c r="H1584" i="1"/>
  <c r="H1592" i="1"/>
  <c r="H1600" i="1"/>
  <c r="H1608" i="1"/>
  <c r="H1616" i="1"/>
  <c r="F135" i="4"/>
  <c r="D134" i="4"/>
  <c r="F165" i="4"/>
  <c r="D273" i="4"/>
  <c r="F278" i="4"/>
  <c r="D354" i="4"/>
  <c r="F355" i="4"/>
  <c r="F426" i="4"/>
  <c r="D647" i="4"/>
  <c r="F430" i="4"/>
  <c r="G345" i="9"/>
  <c r="E345" i="9" s="1"/>
  <c r="H32" i="3"/>
  <c r="G1539" i="1"/>
  <c r="G1543" i="1"/>
  <c r="I1543" i="1" s="1"/>
  <c r="J1543" i="1"/>
  <c r="G1547" i="1"/>
  <c r="G1550" i="1"/>
  <c r="I1550" i="1" s="1"/>
  <c r="G1554" i="1"/>
  <c r="I1554" i="1" s="1"/>
  <c r="G1558" i="1"/>
  <c r="I1558" i="1" s="1"/>
  <c r="G1562" i="1"/>
  <c r="I1562" i="1" s="1"/>
  <c r="H1566" i="1"/>
  <c r="I1566" i="1" s="1"/>
  <c r="J1566" i="1"/>
  <c r="H1567" i="1"/>
  <c r="H1570" i="1"/>
  <c r="I1570" i="1" s="1"/>
  <c r="J1570" i="1"/>
  <c r="H1573" i="1"/>
  <c r="H1576" i="1"/>
  <c r="I1576" i="1" s="1"/>
  <c r="J1576" i="1"/>
  <c r="H1578" i="1"/>
  <c r="H1581" i="1"/>
  <c r="I1581" i="1" s="1"/>
  <c r="J1581" i="1"/>
  <c r="G1583" i="1"/>
  <c r="H1586" i="1"/>
  <c r="G1591" i="1"/>
  <c r="H1594" i="1"/>
  <c r="G1599" i="1"/>
  <c r="H1602" i="1"/>
  <c r="G1607" i="1"/>
  <c r="H1610" i="1"/>
  <c r="G1615" i="1"/>
  <c r="H1618" i="1"/>
  <c r="F194" i="4"/>
  <c r="D221" i="4"/>
  <c r="F222" i="4"/>
  <c r="E308" i="4"/>
  <c r="E360" i="4"/>
  <c r="I21" i="3"/>
  <c r="I26" i="3"/>
  <c r="J1549" i="1"/>
  <c r="J1553" i="1"/>
  <c r="J1557" i="1"/>
  <c r="J1561" i="1"/>
  <c r="F106" i="4"/>
  <c r="F140" i="4"/>
  <c r="G1541" i="1"/>
  <c r="I1541" i="1" s="1"/>
  <c r="J1541" i="1"/>
  <c r="G1545" i="1"/>
  <c r="I1545" i="1" s="1"/>
  <c r="J1545" i="1"/>
  <c r="H1556" i="1"/>
  <c r="H1564" i="1"/>
  <c r="I1564" i="1" s="1"/>
  <c r="J1564" i="1"/>
  <c r="H1565" i="1"/>
  <c r="H1568" i="1"/>
  <c r="I1568" i="1" s="1"/>
  <c r="J1568" i="1"/>
  <c r="H1569" i="1"/>
  <c r="H1574" i="1"/>
  <c r="I1574" i="1" s="1"/>
  <c r="J1574" i="1"/>
  <c r="H1575" i="1"/>
  <c r="H1579" i="1"/>
  <c r="I1579" i="1" s="1"/>
  <c r="J1579" i="1"/>
  <c r="H1580" i="1"/>
  <c r="I1580" i="1" s="1"/>
  <c r="H1582" i="1"/>
  <c r="G1587" i="1"/>
  <c r="H1590" i="1"/>
  <c r="G1595" i="1"/>
  <c r="H1598" i="1"/>
  <c r="G1603" i="1"/>
  <c r="H1606" i="1"/>
  <c r="G1611" i="1"/>
  <c r="H1614" i="1"/>
  <c r="G1619" i="1"/>
  <c r="G176" i="9"/>
  <c r="E176" i="9" s="1"/>
  <c r="B176" i="9" s="1"/>
  <c r="F17" i="4"/>
  <c r="D7" i="4"/>
  <c r="D49" i="4"/>
  <c r="F64" i="4"/>
  <c r="F203" i="4"/>
  <c r="D202" i="4"/>
  <c r="D230" i="4"/>
  <c r="F309" i="4"/>
  <c r="F361" i="4"/>
  <c r="E251" i="5"/>
  <c r="G174" i="9"/>
  <c r="E174" i="9" s="1"/>
  <c r="B174" i="9" s="1"/>
  <c r="D262" i="4"/>
  <c r="D321" i="4"/>
  <c r="D373" i="4"/>
  <c r="D648" i="4"/>
  <c r="E536" i="4"/>
  <c r="E571" i="4"/>
  <c r="D565" i="1" s="1"/>
  <c r="G156" i="9"/>
  <c r="E156" i="9" s="1"/>
  <c r="B156" i="9" s="1"/>
  <c r="F607" i="4"/>
  <c r="E629" i="4"/>
  <c r="D623" i="1" s="1"/>
  <c r="G314" i="9"/>
  <c r="E314" i="9" s="1"/>
  <c r="B314" i="9" s="1"/>
  <c r="F89" i="5"/>
  <c r="D88" i="5"/>
  <c r="H316" i="9"/>
  <c r="H315" i="9"/>
  <c r="D251" i="5"/>
  <c r="D274" i="5"/>
  <c r="F277" i="5"/>
  <c r="E35" i="6"/>
  <c r="D89" i="6"/>
  <c r="D44" i="8"/>
  <c r="D51" i="8"/>
  <c r="G24" i="9"/>
  <c r="H24" i="9"/>
  <c r="E466" i="4"/>
  <c r="D460" i="1" s="1"/>
  <c r="D584" i="4"/>
  <c r="D597" i="4"/>
  <c r="D135" i="5"/>
  <c r="G339" i="9"/>
  <c r="E339" i="9" s="1"/>
  <c r="B339" i="9" s="1"/>
  <c r="F219" i="5"/>
  <c r="F36" i="6"/>
  <c r="D35" i="6"/>
  <c r="D141" i="6" s="1"/>
  <c r="F122" i="6"/>
  <c r="D114" i="6"/>
  <c r="E5" i="7"/>
  <c r="F536" i="4"/>
  <c r="G336" i="9"/>
  <c r="E336" i="9" s="1"/>
  <c r="B336" i="9" s="1"/>
  <c r="F178" i="5"/>
  <c r="F5" i="6"/>
  <c r="F572" i="4"/>
  <c r="D571" i="4"/>
  <c r="F630" i="4"/>
  <c r="D629" i="4"/>
  <c r="G316" i="9"/>
  <c r="E316" i="9" s="1"/>
  <c r="B316" i="9" s="1"/>
  <c r="G315" i="9"/>
  <c r="E315" i="9" s="1"/>
  <c r="B315" i="9" s="1"/>
  <c r="D147" i="5"/>
  <c r="F150" i="5"/>
  <c r="F204" i="5"/>
  <c r="D203" i="5"/>
  <c r="D177" i="5" s="1"/>
  <c r="F130" i="6"/>
  <c r="D129" i="6"/>
  <c r="E337" i="9"/>
  <c r="B337" i="9" s="1"/>
  <c r="G179" i="9"/>
  <c r="G178" i="9"/>
  <c r="E178" i="9" s="1"/>
  <c r="B178" i="9" s="1"/>
  <c r="E88" i="5"/>
  <c r="D1093" i="1" s="1"/>
  <c r="E177" i="5"/>
  <c r="B90" i="9"/>
  <c r="E93" i="9"/>
  <c r="B93" i="9" s="1"/>
  <c r="B98" i="9"/>
  <c r="E101" i="9"/>
  <c r="B101" i="9" s="1"/>
  <c r="B106" i="9"/>
  <c r="E109" i="9"/>
  <c r="B109" i="9" s="1"/>
  <c r="B114" i="9"/>
  <c r="E153" i="9"/>
  <c r="B153" i="9" s="1"/>
  <c r="E157" i="9"/>
  <c r="B157" i="9" s="1"/>
  <c r="E165" i="9"/>
  <c r="B165" i="9" s="1"/>
  <c r="E173" i="9"/>
  <c r="B173" i="9" s="1"/>
  <c r="G219" i="9"/>
  <c r="E219" i="9" s="1"/>
  <c r="B219" i="9" s="1"/>
  <c r="G227" i="9"/>
  <c r="E227" i="9" s="1"/>
  <c r="B227" i="9" s="1"/>
  <c r="B151" i="9"/>
  <c r="B163" i="9"/>
  <c r="B171" i="9"/>
  <c r="G175" i="9"/>
  <c r="E175" i="9" s="1"/>
  <c r="B175" i="9" s="1"/>
  <c r="G177" i="9"/>
  <c r="E177" i="9" s="1"/>
  <c r="B177" i="9" s="1"/>
  <c r="G310" i="9"/>
  <c r="H309" i="9"/>
  <c r="G309" i="9"/>
  <c r="E309" i="9" s="1"/>
  <c r="B309" i="9" s="1"/>
  <c r="H308" i="9"/>
  <c r="E308" i="9" s="1"/>
  <c r="B308" i="9" s="1"/>
  <c r="G302" i="9"/>
  <c r="E302" i="9" s="1"/>
  <c r="B302" i="9" s="1"/>
  <c r="G301" i="9"/>
  <c r="E301" i="9" s="1"/>
  <c r="B301" i="9" s="1"/>
  <c r="G300" i="9"/>
  <c r="E300" i="9" s="1"/>
  <c r="B300" i="9" s="1"/>
  <c r="H310" i="9"/>
  <c r="G224" i="9"/>
  <c r="E224" i="9" s="1"/>
  <c r="B224" i="9" s="1"/>
  <c r="G220" i="9"/>
  <c r="E220" i="9" s="1"/>
  <c r="B220" i="9" s="1"/>
  <c r="G216" i="9"/>
  <c r="E216" i="9" s="1"/>
  <c r="B216" i="9" s="1"/>
  <c r="G212" i="9"/>
  <c r="E212" i="9" s="1"/>
  <c r="B212" i="9" s="1"/>
  <c r="G211" i="9"/>
  <c r="E211" i="9" s="1"/>
  <c r="B211" i="9" s="1"/>
  <c r="G210" i="9"/>
  <c r="E210" i="9" s="1"/>
  <c r="B210" i="9" s="1"/>
  <c r="G209" i="9"/>
  <c r="E209" i="9" s="1"/>
  <c r="B209" i="9" s="1"/>
  <c r="G208" i="9"/>
  <c r="E208" i="9" s="1"/>
  <c r="B208" i="9" s="1"/>
  <c r="L207" i="9"/>
  <c r="F207" i="9" s="1"/>
  <c r="G225" i="9"/>
  <c r="E225" i="9" s="1"/>
  <c r="B225" i="9" s="1"/>
  <c r="G221" i="9"/>
  <c r="E221" i="9" s="1"/>
  <c r="B221" i="9" s="1"/>
  <c r="G217" i="9"/>
  <c r="E217" i="9" s="1"/>
  <c r="B217" i="9" s="1"/>
  <c r="G213" i="9"/>
  <c r="E213" i="9" s="1"/>
  <c r="B213"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M228" i="9"/>
  <c r="G226" i="9"/>
  <c r="E226" i="9" s="1"/>
  <c r="B226" i="9" s="1"/>
  <c r="G222" i="9"/>
  <c r="E222" i="9" s="1"/>
  <c r="B222" i="9" s="1"/>
  <c r="G218" i="9"/>
  <c r="E218" i="9" s="1"/>
  <c r="B218" i="9" s="1"/>
  <c r="G214" i="9"/>
  <c r="E214" i="9" s="1"/>
  <c r="B214" i="9" s="1"/>
  <c r="G180" i="9"/>
  <c r="E180" i="9" s="1"/>
  <c r="B180" i="9" s="1"/>
  <c r="H179" i="9"/>
  <c r="I10" i="9"/>
  <c r="E89" i="9"/>
  <c r="B89" i="9" s="1"/>
  <c r="E97" i="9"/>
  <c r="B97" i="9" s="1"/>
  <c r="E105" i="9"/>
  <c r="B105" i="9" s="1"/>
  <c r="E113" i="9"/>
  <c r="B113" i="9" s="1"/>
  <c r="E117" i="9"/>
  <c r="B117" i="9" s="1"/>
  <c r="E121" i="9"/>
  <c r="B121" i="9" s="1"/>
  <c r="E125" i="9"/>
  <c r="B125" i="9" s="1"/>
  <c r="E129" i="9"/>
  <c r="B129" i="9" s="1"/>
  <c r="E133" i="9"/>
  <c r="B133" i="9" s="1"/>
  <c r="E137" i="9"/>
  <c r="B137" i="9" s="1"/>
  <c r="E141" i="9"/>
  <c r="B141" i="9" s="1"/>
  <c r="E145" i="9"/>
  <c r="B145" i="9" s="1"/>
  <c r="E149" i="9"/>
  <c r="B149" i="9" s="1"/>
  <c r="E161" i="9"/>
  <c r="B161" i="9" s="1"/>
  <c r="E169" i="9"/>
  <c r="B169" i="9" s="1"/>
  <c r="G215" i="9"/>
  <c r="E215" i="9" s="1"/>
  <c r="B215" i="9" s="1"/>
  <c r="G223" i="9"/>
  <c r="E223" i="9" s="1"/>
  <c r="B223" i="9" s="1"/>
  <c r="L228" i="9"/>
  <c r="F231" i="9"/>
  <c r="B231" i="9" s="1"/>
  <c r="B229" i="9"/>
  <c r="B313" i="9"/>
  <c r="F164" i="4" l="1"/>
  <c r="E152" i="4"/>
  <c r="I17" i="3" s="1"/>
  <c r="G160" i="1"/>
  <c r="F153" i="4"/>
  <c r="D149" i="1"/>
  <c r="E24" i="9"/>
  <c r="G121" i="1"/>
  <c r="H121" i="1"/>
  <c r="E6" i="4"/>
  <c r="D2" i="1" s="1"/>
  <c r="D176" i="5"/>
  <c r="F177" i="5"/>
  <c r="H23" i="3"/>
  <c r="C1181" i="1"/>
  <c r="F141" i="6"/>
  <c r="H30" i="3"/>
  <c r="C1537" i="1"/>
  <c r="G347" i="9"/>
  <c r="E347" i="9" s="1"/>
  <c r="F584" i="4"/>
  <c r="C578" i="1"/>
  <c r="I27" i="3"/>
  <c r="D1431" i="1"/>
  <c r="E418" i="4"/>
  <c r="D413" i="1" s="1"/>
  <c r="D355" i="1"/>
  <c r="E176" i="5"/>
  <c r="D1180" i="1" s="1"/>
  <c r="I23" i="3"/>
  <c r="D1181" i="1"/>
  <c r="H19" i="9"/>
  <c r="E19" i="9" s="1"/>
  <c r="B19" i="9" s="1"/>
  <c r="F147" i="5"/>
  <c r="C1152" i="1"/>
  <c r="F114" i="6"/>
  <c r="H29" i="3"/>
  <c r="C1510" i="1"/>
  <c r="F597" i="4"/>
  <c r="C591" i="1"/>
  <c r="B24" i="9"/>
  <c r="F89" i="6"/>
  <c r="C1485" i="1"/>
  <c r="F251" i="5"/>
  <c r="H24" i="3"/>
  <c r="C1255" i="1"/>
  <c r="F373" i="4"/>
  <c r="C368" i="1"/>
  <c r="I24" i="3"/>
  <c r="D1255" i="1"/>
  <c r="D360" i="4"/>
  <c r="F202" i="4"/>
  <c r="C198" i="1"/>
  <c r="F7" i="4"/>
  <c r="D6" i="4"/>
  <c r="C3" i="1"/>
  <c r="F221" i="4"/>
  <c r="C217" i="1"/>
  <c r="F647" i="4"/>
  <c r="C641" i="1"/>
  <c r="F134" i="4"/>
  <c r="C130" i="1"/>
  <c r="I1567" i="1"/>
  <c r="F571" i="4"/>
  <c r="C565" i="1"/>
  <c r="D535" i="4"/>
  <c r="D45" i="8"/>
  <c r="K1480" i="9" s="1"/>
  <c r="C1628" i="1"/>
  <c r="F321" i="4"/>
  <c r="C316" i="1"/>
  <c r="B345" i="9"/>
  <c r="E344" i="9"/>
  <c r="I10" i="3" s="1"/>
  <c r="F273" i="4"/>
  <c r="C269" i="1"/>
  <c r="E179" i="9"/>
  <c r="B179" i="9" s="1"/>
  <c r="F35" i="6"/>
  <c r="H27" i="3"/>
  <c r="C1431" i="1"/>
  <c r="F135" i="5"/>
  <c r="C1140" i="1"/>
  <c r="G460" i="1"/>
  <c r="H460" i="1"/>
  <c r="C1621" i="1"/>
  <c r="I38" i="3"/>
  <c r="E535" i="4"/>
  <c r="D530" i="1"/>
  <c r="F262" i="4"/>
  <c r="C258" i="1"/>
  <c r="E430" i="4"/>
  <c r="D308" i="4"/>
  <c r="E141" i="6"/>
  <c r="E417" i="4"/>
  <c r="D412" i="1" s="1"/>
  <c r="D303" i="1"/>
  <c r="D152" i="4"/>
  <c r="G338" i="9"/>
  <c r="E338" i="9" s="1"/>
  <c r="B338" i="9" s="1"/>
  <c r="F203" i="5"/>
  <c r="C1207" i="1"/>
  <c r="E69" i="5"/>
  <c r="F228" i="9"/>
  <c r="E310" i="9"/>
  <c r="B310" i="9" s="1"/>
  <c r="F129" i="6"/>
  <c r="C1525" i="1"/>
  <c r="F629" i="4"/>
  <c r="C623" i="1"/>
  <c r="I32" i="3"/>
  <c r="D1538" i="1"/>
  <c r="D69" i="5"/>
  <c r="G342" i="9"/>
  <c r="E342" i="9" s="1"/>
  <c r="F274" i="5"/>
  <c r="C1278" i="1"/>
  <c r="F88" i="5"/>
  <c r="C1093" i="1"/>
  <c r="F648" i="4"/>
  <c r="C642" i="1"/>
  <c r="F230" i="4"/>
  <c r="C226" i="1"/>
  <c r="F49" i="4"/>
  <c r="C45" i="1"/>
  <c r="F354" i="4"/>
  <c r="C349" i="1"/>
  <c r="I1578" i="1"/>
  <c r="E299" i="4" l="1"/>
  <c r="E423" i="4" s="1"/>
  <c r="D148" i="1"/>
  <c r="H149" i="1"/>
  <c r="G149" i="1"/>
  <c r="E422" i="4"/>
  <c r="I16" i="3"/>
  <c r="G349" i="1"/>
  <c r="H349" i="1"/>
  <c r="H226" i="1"/>
  <c r="G226" i="1"/>
  <c r="H130" i="1"/>
  <c r="G130" i="1"/>
  <c r="G217" i="1"/>
  <c r="H217" i="1"/>
  <c r="G1152" i="1"/>
  <c r="H1152" i="1"/>
  <c r="F69" i="5"/>
  <c r="D6" i="5"/>
  <c r="H22" i="3"/>
  <c r="C1074" i="1"/>
  <c r="G258" i="1"/>
  <c r="H258" i="1"/>
  <c r="H1431" i="1"/>
  <c r="G1431" i="1"/>
  <c r="H269" i="1"/>
  <c r="G269" i="1"/>
  <c r="H316" i="1"/>
  <c r="G316" i="1"/>
  <c r="D640" i="4"/>
  <c r="F535" i="4"/>
  <c r="C529" i="1"/>
  <c r="D639" i="4"/>
  <c r="H198" i="1"/>
  <c r="G198" i="1"/>
  <c r="G1510" i="1"/>
  <c r="H1510" i="1"/>
  <c r="B342" i="9"/>
  <c r="H623" i="1"/>
  <c r="G623" i="1"/>
  <c r="G1207" i="1"/>
  <c r="H1207" i="1"/>
  <c r="E640" i="4"/>
  <c r="D634" i="1" s="1"/>
  <c r="D529" i="1"/>
  <c r="C1622" i="1"/>
  <c r="I39" i="3"/>
  <c r="G1255" i="1"/>
  <c r="H1255" i="1"/>
  <c r="G1181" i="1"/>
  <c r="H1181" i="1"/>
  <c r="H45" i="1"/>
  <c r="G45" i="1"/>
  <c r="G1278" i="1"/>
  <c r="H1278" i="1"/>
  <c r="G1538" i="1"/>
  <c r="H1538" i="1"/>
  <c r="G1525" i="1"/>
  <c r="H1525" i="1"/>
  <c r="I30" i="3"/>
  <c r="D1537" i="1"/>
  <c r="G1537" i="1" s="1"/>
  <c r="G1621" i="1"/>
  <c r="H1621" i="1"/>
  <c r="H565" i="1"/>
  <c r="G565" i="1"/>
  <c r="H641" i="1"/>
  <c r="G641" i="1"/>
  <c r="G3" i="1"/>
  <c r="H3" i="1"/>
  <c r="G368" i="1"/>
  <c r="H368" i="1"/>
  <c r="H578" i="1"/>
  <c r="G578" i="1"/>
  <c r="H1093" i="1"/>
  <c r="G1093" i="1"/>
  <c r="E639" i="4"/>
  <c r="D633" i="1" s="1"/>
  <c r="D424" i="1"/>
  <c r="E346" i="9"/>
  <c r="B347" i="9"/>
  <c r="H642" i="1"/>
  <c r="G642" i="1"/>
  <c r="B228" i="9"/>
  <c r="I22" i="3"/>
  <c r="D1074" i="1"/>
  <c r="E6" i="5"/>
  <c r="D299" i="4"/>
  <c r="F152" i="4"/>
  <c r="H17" i="3"/>
  <c r="C148" i="1"/>
  <c r="D417" i="4"/>
  <c r="F308" i="4"/>
  <c r="C303" i="1"/>
  <c r="H530" i="1"/>
  <c r="G530" i="1"/>
  <c r="G343" i="9"/>
  <c r="E343" i="9" s="1"/>
  <c r="B343" i="9" s="1"/>
  <c r="G1140" i="1"/>
  <c r="H1140" i="1"/>
  <c r="H1628" i="1"/>
  <c r="G1628" i="1"/>
  <c r="E643" i="4"/>
  <c r="D417" i="1"/>
  <c r="D422" i="4"/>
  <c r="D300" i="4"/>
  <c r="F6" i="4"/>
  <c r="H16" i="3"/>
  <c r="C2" i="1"/>
  <c r="D418" i="4"/>
  <c r="F360" i="4"/>
  <c r="C355" i="1"/>
  <c r="G1485" i="1"/>
  <c r="H1485" i="1"/>
  <c r="H591" i="1"/>
  <c r="G591" i="1"/>
  <c r="F176" i="5"/>
  <c r="C1180" i="1"/>
  <c r="E425" i="4" l="1"/>
  <c r="D420" i="1" s="1"/>
  <c r="H20" i="9"/>
  <c r="D295" i="1"/>
  <c r="E644" i="4"/>
  <c r="E646" i="4" s="1"/>
  <c r="E424" i="4"/>
  <c r="D419" i="1" s="1"/>
  <c r="D418" i="1"/>
  <c r="E301" i="4"/>
  <c r="D297" i="1" s="1"/>
  <c r="E300" i="4"/>
  <c r="D296" i="1" s="1"/>
  <c r="G1180" i="1"/>
  <c r="H1180" i="1"/>
  <c r="C296" i="1"/>
  <c r="G148" i="1"/>
  <c r="H148" i="1"/>
  <c r="H299" i="9"/>
  <c r="D1011" i="1"/>
  <c r="G306" i="9"/>
  <c r="E306" i="9" s="1"/>
  <c r="B306" i="9" s="1"/>
  <c r="G299" i="9"/>
  <c r="E299" i="9" s="1"/>
  <c r="F6" i="5"/>
  <c r="C1011" i="1"/>
  <c r="H2" i="1"/>
  <c r="G2" i="1"/>
  <c r="F422" i="4"/>
  <c r="D643" i="4"/>
  <c r="C417" i="1"/>
  <c r="G303" i="1"/>
  <c r="H303" i="1"/>
  <c r="G424" i="1"/>
  <c r="H424" i="1"/>
  <c r="G1622" i="1"/>
  <c r="H1622" i="1"/>
  <c r="E341" i="9"/>
  <c r="F639" i="4"/>
  <c r="C633" i="1"/>
  <c r="H9" i="3"/>
  <c r="H1537" i="1"/>
  <c r="H529" i="1"/>
  <c r="G529" i="1"/>
  <c r="H1074" i="1"/>
  <c r="G1074" i="1"/>
  <c r="F418" i="4"/>
  <c r="C413" i="1"/>
  <c r="D637" i="1"/>
  <c r="F640" i="4"/>
  <c r="C634" i="1"/>
  <c r="G355" i="1"/>
  <c r="H355" i="1"/>
  <c r="F417" i="4"/>
  <c r="C412" i="1"/>
  <c r="D423" i="4"/>
  <c r="D424" i="4" s="1"/>
  <c r="D301" i="4"/>
  <c r="F299" i="4"/>
  <c r="C295" i="1"/>
  <c r="H11" i="3"/>
  <c r="D638" i="1" l="1"/>
  <c r="E645" i="4"/>
  <c r="E650" i="4" s="1"/>
  <c r="F300" i="4"/>
  <c r="F424" i="4"/>
  <c r="C419" i="1"/>
  <c r="K3" i="9"/>
  <c r="I9" i="3"/>
  <c r="H633" i="1"/>
  <c r="G633" i="1"/>
  <c r="H8" i="3"/>
  <c r="G1011" i="1"/>
  <c r="H1011" i="1"/>
  <c r="H296" i="1"/>
  <c r="G296" i="1"/>
  <c r="D640" i="1"/>
  <c r="F301" i="4"/>
  <c r="C297" i="1"/>
  <c r="H417" i="1"/>
  <c r="G417" i="1"/>
  <c r="D644" i="4"/>
  <c r="F423" i="4"/>
  <c r="D425" i="4"/>
  <c r="C418" i="1"/>
  <c r="G20" i="9"/>
  <c r="E20" i="9" s="1"/>
  <c r="B20" i="9" s="1"/>
  <c r="D645" i="4"/>
  <c r="F643" i="4"/>
  <c r="C637" i="1"/>
  <c r="B299" i="9"/>
  <c r="N3" i="9"/>
  <c r="I11" i="3"/>
  <c r="G295" i="1"/>
  <c r="H295" i="1"/>
  <c r="G412" i="1"/>
  <c r="H412" i="1"/>
  <c r="H634" i="1"/>
  <c r="G634" i="1"/>
  <c r="G413" i="1"/>
  <c r="H413" i="1"/>
  <c r="E649" i="4" l="1"/>
  <c r="D643" i="1" s="1"/>
  <c r="D639" i="1"/>
  <c r="M3" i="9"/>
  <c r="H637" i="1"/>
  <c r="G637" i="1"/>
  <c r="F425" i="4"/>
  <c r="C420" i="1"/>
  <c r="I19" i="3"/>
  <c r="D644" i="1"/>
  <c r="G297" i="1"/>
  <c r="H297" i="1"/>
  <c r="F645" i="4"/>
  <c r="C639" i="1"/>
  <c r="F644" i="4"/>
  <c r="D646" i="4"/>
  <c r="C638" i="1"/>
  <c r="H419" i="1"/>
  <c r="G419" i="1"/>
  <c r="G418" i="1"/>
  <c r="H418" i="1"/>
  <c r="I18" i="3" l="1"/>
  <c r="H639" i="1"/>
  <c r="G639" i="1"/>
  <c r="H638" i="1"/>
  <c r="G638" i="1"/>
  <c r="G420" i="1"/>
  <c r="H420" i="1"/>
  <c r="F646" i="4"/>
  <c r="D650" i="4"/>
  <c r="C640" i="1"/>
  <c r="D649" i="4"/>
  <c r="G334" i="9"/>
  <c r="E334" i="9" s="1"/>
  <c r="H334" i="9"/>
  <c r="H640" i="1" l="1"/>
  <c r="G640" i="1"/>
  <c r="B334" i="9"/>
  <c r="E298" i="9"/>
  <c r="I8" i="3" s="1"/>
  <c r="F649" i="4"/>
  <c r="H18" i="3"/>
  <c r="C643" i="1"/>
  <c r="G297" i="9"/>
  <c r="E297" i="9" s="1"/>
  <c r="B297" i="9" s="1"/>
  <c r="F650" i="4"/>
  <c r="H19" i="3"/>
  <c r="C644" i="1"/>
  <c r="H644" i="1" l="1"/>
  <c r="G644" i="1"/>
  <c r="H643" i="1"/>
  <c r="G643" i="1"/>
  <c r="H7" i="3"/>
  <c r="J3" i="9" l="1"/>
  <c r="L293" i="9" l="1"/>
  <c r="F293" i="9" s="1"/>
  <c r="G295" i="9"/>
  <c r="H295" i="9"/>
  <c r="H18" i="9"/>
  <c r="G18" i="9"/>
  <c r="H22" i="9"/>
  <c r="K7" i="9"/>
  <c r="I13" i="9"/>
  <c r="G21" i="9"/>
  <c r="I7" i="9"/>
  <c r="J11" i="9"/>
  <c r="I17" i="9"/>
  <c r="J6" i="9"/>
  <c r="K10" i="9"/>
  <c r="J5" i="9"/>
  <c r="I6" i="9"/>
  <c r="K12" i="9"/>
  <c r="L16" i="9"/>
  <c r="K5" i="9"/>
  <c r="G16" i="9"/>
  <c r="I11" i="9"/>
  <c r="H16" i="9"/>
  <c r="I9" i="9"/>
  <c r="G17" i="9"/>
  <c r="H21" i="9"/>
  <c r="L15" i="9"/>
  <c r="M15" i="9"/>
  <c r="I8" i="9"/>
  <c r="J12" i="9"/>
  <c r="J7" i="9"/>
  <c r="K11" i="9"/>
  <c r="G22" i="9"/>
  <c r="J8" i="9"/>
  <c r="K8" i="9"/>
  <c r="J13" i="9"/>
  <c r="H15" i="9"/>
  <c r="K6" i="9"/>
  <c r="I12" i="9"/>
  <c r="H17" i="9"/>
  <c r="J10" i="9"/>
  <c r="M16" i="9"/>
  <c r="I5" i="9"/>
  <c r="K9" i="9"/>
  <c r="J17" i="9"/>
  <c r="J9" i="9"/>
  <c r="K13" i="9"/>
  <c r="G15" i="9"/>
  <c r="E12" i="9" l="1"/>
  <c r="B12" i="9" s="1"/>
  <c r="E5" i="9"/>
  <c r="B5" i="9" s="1"/>
  <c r="E10" i="9"/>
  <c r="B10" i="9" s="1"/>
  <c r="E22" i="9"/>
  <c r="B22" i="9" s="1"/>
  <c r="E8" i="9"/>
  <c r="B8" i="9" s="1"/>
  <c r="E16" i="9"/>
  <c r="E6" i="9"/>
  <c r="B6" i="9" s="1"/>
  <c r="E13" i="9"/>
  <c r="B13" i="9" s="1"/>
  <c r="F15" i="9"/>
  <c r="E295" i="9"/>
  <c r="B295" i="9" s="1"/>
  <c r="E15" i="9"/>
  <c r="E9" i="9"/>
  <c r="B9" i="9" s="1"/>
  <c r="F16" i="9"/>
  <c r="E7" i="9"/>
  <c r="B7" i="9" s="1"/>
  <c r="E17" i="9"/>
  <c r="B17" i="9" s="1"/>
  <c r="E11" i="9"/>
  <c r="B11" i="9" s="1"/>
  <c r="E21" i="9"/>
  <c r="B21" i="9" s="1"/>
  <c r="E18" i="9"/>
  <c r="B18" i="9" s="1"/>
  <c r="B293" i="9"/>
  <c r="F23" i="9"/>
  <c r="E23" i="9" l="1"/>
  <c r="I7" i="3" s="1"/>
  <c r="B16" i="9"/>
  <c r="E4" i="9"/>
  <c r="F14" i="9"/>
  <c r="F3" i="9" s="1"/>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<sst xmlns="http://schemas.openxmlformats.org/spreadsheetml/2006/main" count="4719" uniqueCount="3651">
  <si>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</si>
  <si>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</si>
  <si>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</si>
  <si>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</si>
  <si>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</si>
  <si>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</si>
  <si>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</si>
  <si>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</si>
  <si>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</si>
  <si>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</si>
  <si>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</si>
  <si>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</si>
  <si>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</si>
  <si>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</si>
  <si>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</si>
  <si>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</si>
  <si>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</si>
  <si>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</si>
  <si>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</si>
  <si>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</si>
  <si>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</si>
  <si>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</si>
  <si>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</si>
  <si>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</si>
  <si>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</si>
  <si>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</si>
  <si>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</si>
  <si>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</si>
  <si>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</si>
  <si>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</si>
  <si>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</si>
  <si>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KULTURU ČAKOVEC</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</si>
  <si>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</si>
  <si>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</si>
  <si>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</si>
  <si>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</si>
  <si>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</si>
  <si>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</si>
  <si>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</si>
  <si>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</si>
  <si>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</si>
  <si>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</si>
  <si>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</si>
  <si>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</si>
  <si>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</si>
  <si>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</si>
  <si>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</si>
  <si>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</si>
  <si>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</si>
  <si>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</si>
  <si>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</si>
  <si>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</si>
  <si>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</si>
  <si>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</si>
  <si>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</si>
  <si>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</si>
  <si>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36661 - CENTAR ZA KULTURU ČAKOVEC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</si>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</sst>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632954.35</v>
      </c>
      <c r="D2" s="6">
        <f>'PR-RAS'!E6</f>
        <v>650332.73</v>
      </c>
      <c r="E2" s="6">
        <v>0</v>
      </c>
      <c r="F2" s="6">
        <v>0</v>
      </c>
      <c r="G2" s="7">
        <f t="shared" ref="G2:G274" si="0">(B2/1000)*(C2*1+D2*2)</f>
        <v>1933.6198100000001</v>
      </c>
      <c r="H2" s="7">
        <f t="shared" ref="H2:H27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40691.159999999996</v>
      </c>
      <c r="D45" s="1">
        <f>'PR-RAS'!E49</f>
        <v>147068.85999999999</v>
      </c>
      <c r="E45" s="1">
        <v>0</v>
      </c>
      <c r="F45" s="1">
        <v>0</v>
      </c>
      <c r="G45" s="2">
        <f t="shared" si="0"/>
        <v>14732.470719999998</v>
      </c>
      <c r="H45" s="2">
        <f t="shared" si="1"/>
        <v>0.30000000001018634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6785</v>
      </c>
      <c r="D49" s="1">
        <f>'PR-RAS'!E53</f>
        <v>14780.77</v>
      </c>
      <c r="E49" s="1">
        <v>0</v>
      </c>
      <c r="F49" s="1">
        <v>0</v>
      </c>
      <c r="G49" s="2">
        <f t="shared" si="0"/>
        <v>1744.63392</v>
      </c>
      <c r="H49" s="2">
        <f t="shared" si="1"/>
        <v>0.22999999999956344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6785</v>
      </c>
      <c r="D52" s="1">
        <f>'PR-RAS'!E56</f>
        <v>14780.77</v>
      </c>
      <c r="E52" s="1">
        <v>0</v>
      </c>
      <c r="F52" s="1">
        <v>0</v>
      </c>
      <c r="G52" s="2">
        <f t="shared" si="0"/>
        <v>1853.67354</v>
      </c>
      <c r="H52" s="2">
        <f t="shared" si="1"/>
        <v>0.22999999999956344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26389.17</v>
      </c>
      <c r="D64" s="1">
        <f>'PR-RAS'!E68</f>
        <v>36180</v>
      </c>
      <c r="E64" s="1">
        <v>0</v>
      </c>
      <c r="F64" s="1">
        <v>0</v>
      </c>
      <c r="G64" s="2">
        <f t="shared" si="0"/>
        <v>6221.1977100000004</v>
      </c>
      <c r="H64" s="2">
        <f t="shared" si="1"/>
        <v>0.16999999999825377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26389.17</v>
      </c>
      <c r="D65" s="1">
        <f>'PR-RAS'!E69</f>
        <v>36180</v>
      </c>
      <c r="E65" s="1">
        <v>0</v>
      </c>
      <c r="F65" s="1">
        <v>0</v>
      </c>
      <c r="G65" s="2">
        <f t="shared" si="0"/>
        <v>6319.9468800000004</v>
      </c>
      <c r="H65" s="2">
        <f t="shared" si="1"/>
        <v>0.16999999999825377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86108.09</v>
      </c>
      <c r="E70" s="1">
        <v>0</v>
      </c>
      <c r="F70" s="1">
        <v>0</v>
      </c>
      <c r="G70" s="2">
        <f t="shared" si="0"/>
        <v>11882.916420000001</v>
      </c>
      <c r="H70" s="2">
        <f t="shared" si="1"/>
        <v>8.999999999650754E-2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29687.48</v>
      </c>
      <c r="E71" s="1">
        <v>0</v>
      </c>
      <c r="F71" s="1">
        <v>0</v>
      </c>
      <c r="G71" s="2">
        <f t="shared" si="0"/>
        <v>4156.2472000000007</v>
      </c>
      <c r="H71" s="2">
        <f t="shared" si="1"/>
        <v>0.47999999999956344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56420.61</v>
      </c>
      <c r="E72" s="1">
        <v>0</v>
      </c>
      <c r="F72" s="1">
        <v>0</v>
      </c>
      <c r="G72" s="2">
        <f t="shared" si="0"/>
        <v>8011.7266199999995</v>
      </c>
      <c r="H72" s="2">
        <f t="shared" si="1"/>
        <v>0.38999999999941792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7516.99</v>
      </c>
      <c r="D73" s="1">
        <f>'PR-RAS'!E77</f>
        <v>10000</v>
      </c>
      <c r="E73" s="1">
        <v>0</v>
      </c>
      <c r="F73" s="1">
        <v>0</v>
      </c>
      <c r="G73" s="2">
        <f t="shared" si="0"/>
        <v>1981.2232799999997</v>
      </c>
      <c r="H73" s="2">
        <f t="shared" si="1"/>
        <v>1.0000000000218279E-2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7516.99</v>
      </c>
      <c r="D74" s="1">
        <f>'PR-RAS'!E78</f>
        <v>10000</v>
      </c>
      <c r="E74" s="1">
        <v>0</v>
      </c>
      <c r="F74" s="1">
        <v>0</v>
      </c>
      <c r="G74" s="2">
        <f t="shared" si="0"/>
        <v>2008.7402699999998</v>
      </c>
      <c r="H74" s="2">
        <f t="shared" si="1"/>
        <v>1.0000000000218279E-2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177157.12</v>
      </c>
      <c r="D102" s="1">
        <f>'PR-RAS'!E106</f>
        <v>93196.13</v>
      </c>
      <c r="E102" s="1">
        <v>0</v>
      </c>
      <c r="F102" s="1">
        <v>0</v>
      </c>
      <c r="G102" s="2">
        <f t="shared" si="0"/>
        <v>36718.487380000006</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177157.12</v>
      </c>
      <c r="D108" s="1">
        <f>'PR-RAS'!E112</f>
        <v>93196.13</v>
      </c>
      <c r="E108" s="1">
        <v>0</v>
      </c>
      <c r="F108" s="1">
        <v>0</v>
      </c>
      <c r="G108" s="2">
        <f t="shared" si="0"/>
        <v>38899.783660000001</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177157.12</v>
      </c>
      <c r="D113" s="1">
        <f>'PR-RAS'!E117</f>
        <v>93196.13</v>
      </c>
      <c r="E113" s="1">
        <v>0</v>
      </c>
      <c r="F113" s="1">
        <v>0</v>
      </c>
      <c r="G113" s="2">
        <f t="shared" si="0"/>
        <v>40717.530559999999</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28545.81</v>
      </c>
      <c r="D121" s="1">
        <f>'PR-RAS'!E125</f>
        <v>26026.3</v>
      </c>
      <c r="E121" s="1">
        <v>0</v>
      </c>
      <c r="F121" s="1">
        <v>0</v>
      </c>
      <c r="G121" s="2">
        <f t="shared" si="0"/>
        <v>9671.8091999999997</v>
      </c>
      <c r="H121" s="2">
        <f t="shared" si="1"/>
        <v>0.48999999999796273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27218.59</v>
      </c>
      <c r="D122" s="1">
        <f>'PR-RAS'!E126</f>
        <v>26026.3</v>
      </c>
      <c r="E122" s="1">
        <v>0</v>
      </c>
      <c r="F122" s="1">
        <v>0</v>
      </c>
      <c r="G122" s="2">
        <f t="shared" si="0"/>
        <v>9591.8139900000006</v>
      </c>
      <c r="H122" s="2">
        <f t="shared" si="1"/>
        <v>0.70999999999912689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27218.59</v>
      </c>
      <c r="D124" s="1">
        <f>'PR-RAS'!E128</f>
        <v>26026.3</v>
      </c>
      <c r="E124" s="1">
        <v>0</v>
      </c>
      <c r="F124" s="1">
        <v>0</v>
      </c>
      <c r="G124" s="2">
        <f t="shared" si="0"/>
        <v>9750.3563699999995</v>
      </c>
      <c r="H124" s="2">
        <f t="shared" si="1"/>
        <v>0.70999999999912689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1327.22</v>
      </c>
      <c r="D125" s="1">
        <f>'PR-RAS'!E129</f>
        <v>0</v>
      </c>
      <c r="E125" s="1">
        <v>0</v>
      </c>
      <c r="F125" s="1">
        <v>0</v>
      </c>
      <c r="G125" s="2">
        <f t="shared" si="0"/>
        <v>164.57527999999999</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1327.22</v>
      </c>
      <c r="D126" s="1">
        <f>'PR-RAS'!E130</f>
        <v>0</v>
      </c>
      <c r="E126" s="1">
        <v>0</v>
      </c>
      <c r="F126" s="1">
        <v>0</v>
      </c>
      <c r="G126" s="2">
        <f t="shared" si="0"/>
        <v>165.9025</v>
      </c>
      <c r="H126" s="2">
        <f t="shared" si="1"/>
        <v>0.22000000000002728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385442.04</v>
      </c>
      <c r="D130" s="1">
        <f>'PR-RAS'!E134</f>
        <v>383175.71</v>
      </c>
      <c r="E130" s="1">
        <v>0</v>
      </c>
      <c r="F130" s="1">
        <v>0</v>
      </c>
      <c r="G130" s="2">
        <f t="shared" si="0"/>
        <v>148581.35634</v>
      </c>
      <c r="H130" s="2">
        <f t="shared" si="1"/>
        <v>0.32999999995809048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385442.04</v>
      </c>
      <c r="D131" s="1">
        <f>'PR-RAS'!E135</f>
        <v>383175.71</v>
      </c>
      <c r="E131" s="1">
        <v>0</v>
      </c>
      <c r="F131" s="1">
        <v>0</v>
      </c>
      <c r="G131" s="2">
        <f t="shared" si="0"/>
        <v>149733.14980000001</v>
      </c>
      <c r="H131" s="2">
        <f t="shared" si="1"/>
        <v>0.32999999995809048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385442.04</v>
      </c>
      <c r="D132" s="1">
        <f>'PR-RAS'!E136</f>
        <v>383175.71</v>
      </c>
      <c r="E132" s="1">
        <v>0</v>
      </c>
      <c r="F132" s="1">
        <v>0</v>
      </c>
      <c r="G132" s="2">
        <f t="shared" si="0"/>
        <v>150884.94326</v>
      </c>
      <c r="H132" s="2">
        <f t="shared" si="1"/>
        <v>0.32999999995809048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1118.22</v>
      </c>
      <c r="D136" s="1">
        <f>'PR-RAS'!E140</f>
        <v>865.73</v>
      </c>
      <c r="E136" s="1">
        <v>0</v>
      </c>
      <c r="F136" s="1">
        <v>0</v>
      </c>
      <c r="G136" s="2">
        <f t="shared" si="0"/>
        <v>384.70680000000004</v>
      </c>
      <c r="H136" s="2">
        <f t="shared" si="1"/>
        <v>0.49000000000000909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1118.22</v>
      </c>
      <c r="D147" s="1">
        <f>'PR-RAS'!E151</f>
        <v>865.73</v>
      </c>
      <c r="E147" s="1">
        <v>0</v>
      </c>
      <c r="F147" s="1">
        <v>0</v>
      </c>
      <c r="G147" s="2">
        <f t="shared" si="0"/>
        <v>416.05328000000003</v>
      </c>
      <c r="H147" s="2">
        <f t="shared" si="1"/>
        <v>0.49000000000000909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615104.07999999996</v>
      </c>
      <c r="D148" s="1">
        <f>'PR-RAS'!E152</f>
        <v>604688.80000000005</v>
      </c>
      <c r="E148" s="1">
        <v>0</v>
      </c>
      <c r="F148" s="1">
        <v>0</v>
      </c>
      <c r="G148" s="2">
        <f t="shared" si="0"/>
        <v>268198.80696000002</v>
      </c>
      <c r="H148" s="2">
        <f t="shared" si="1"/>
        <v>0.27999999991152436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268492.72000000003</v>
      </c>
      <c r="D149" s="1">
        <f>'PR-RAS'!E153</f>
        <v>380032.25</v>
      </c>
      <c r="E149" s="1">
        <v>0</v>
      </c>
      <c r="F149" s="1">
        <v>0</v>
      </c>
      <c r="G149" s="2">
        <f t="shared" si="0"/>
        <v>152226.46855999998</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211945.89</v>
      </c>
      <c r="D150" s="1">
        <f>'PR-RAS'!E154</f>
        <v>300876.61</v>
      </c>
      <c r="E150" s="1">
        <v>0</v>
      </c>
      <c r="F150" s="1">
        <v>0</v>
      </c>
      <c r="G150" s="2">
        <f t="shared" si="0"/>
        <v>121241.16738999999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211945.89</v>
      </c>
      <c r="D151" s="1">
        <f>'PR-RAS'!E155</f>
        <v>300876.61</v>
      </c>
      <c r="E151" s="1">
        <v>0</v>
      </c>
      <c r="F151" s="1">
        <v>0</v>
      </c>
      <c r="G151" s="2">
        <f t="shared" si="0"/>
        <v>122054.86649999999</v>
      </c>
      <c r="H151" s="2">
        <f t="shared" si="1"/>
        <v>0.5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22677.45</v>
      </c>
      <c r="D155" s="1">
        <f>'PR-RAS'!E159</f>
        <v>31273.24</v>
      </c>
      <c r="E155" s="1">
        <v>0</v>
      </c>
      <c r="F155" s="1">
        <v>0</v>
      </c>
      <c r="G155" s="2">
        <f t="shared" si="0"/>
        <v>13124.48522</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33869.379999999997</v>
      </c>
      <c r="D156" s="1">
        <f>'PR-RAS'!E160</f>
        <v>47882.400000000001</v>
      </c>
      <c r="E156" s="1">
        <v>0</v>
      </c>
      <c r="F156" s="1">
        <v>0</v>
      </c>
      <c r="G156" s="2">
        <f t="shared" si="0"/>
        <v>20093.297899999998</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33869.379999999997</v>
      </c>
      <c r="D158" s="1">
        <f>'PR-RAS'!E162</f>
        <v>47882.400000000001</v>
      </c>
      <c r="E158" s="1">
        <v>0</v>
      </c>
      <c r="F158" s="1">
        <v>0</v>
      </c>
      <c r="G158" s="2">
        <f t="shared" si="0"/>
        <v>20352.56626</v>
      </c>
      <c r="H158" s="2">
        <f t="shared" si="1"/>
        <v>0.77999999999883585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337867.27999999997</v>
      </c>
      <c r="D160" s="1">
        <f>'PR-RAS'!E164</f>
        <v>216723.62000000002</v>
      </c>
      <c r="E160" s="1">
        <v>0</v>
      </c>
      <c r="F160" s="1">
        <v>0</v>
      </c>
      <c r="G160" s="2">
        <f t="shared" si="0"/>
        <v>122639.00868</v>
      </c>
      <c r="H160" s="2">
        <f t="shared" si="1"/>
        <v>0.6599999999452848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14966.3</v>
      </c>
      <c r="D161" s="1">
        <f>'PR-RAS'!E165</f>
        <v>15222.61</v>
      </c>
      <c r="E161" s="1">
        <v>0</v>
      </c>
      <c r="F161" s="1">
        <v>0</v>
      </c>
      <c r="G161" s="2">
        <f t="shared" si="0"/>
        <v>7265.8432000000012</v>
      </c>
      <c r="H161" s="2">
        <f t="shared" si="1"/>
        <v>0.68999999999869033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2408.85</v>
      </c>
      <c r="D162" s="1">
        <f>'PR-RAS'!E166</f>
        <v>2023.44</v>
      </c>
      <c r="E162" s="1">
        <v>0</v>
      </c>
      <c r="F162" s="1">
        <v>0</v>
      </c>
      <c r="G162" s="2">
        <f t="shared" si="0"/>
        <v>1039.3725299999999</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11237.15</v>
      </c>
      <c r="D163" s="1">
        <f>'PR-RAS'!E167</f>
        <v>12860.47</v>
      </c>
      <c r="E163" s="1">
        <v>0</v>
      </c>
      <c r="F163" s="1">
        <v>0</v>
      </c>
      <c r="G163" s="2">
        <f t="shared" si="0"/>
        <v>5987.2105799999999</v>
      </c>
      <c r="H163" s="2">
        <f t="shared" si="1"/>
        <v>0.61999999999898137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1320.3</v>
      </c>
      <c r="D164" s="1">
        <f>'PR-RAS'!E168</f>
        <v>338.7</v>
      </c>
      <c r="E164" s="1">
        <v>0</v>
      </c>
      <c r="F164" s="1">
        <v>0</v>
      </c>
      <c r="G164" s="2">
        <f t="shared" si="0"/>
        <v>325.62509999999997</v>
      </c>
      <c r="H164" s="2">
        <f t="shared" si="1"/>
        <v>0.59999999999996589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33208.409999999996</v>
      </c>
      <c r="D166" s="1">
        <f>'PR-RAS'!E170</f>
        <v>24932.73</v>
      </c>
      <c r="E166" s="1">
        <v>0</v>
      </c>
      <c r="F166" s="1">
        <v>0</v>
      </c>
      <c r="G166" s="2">
        <f t="shared" si="0"/>
        <v>13707.188550000001</v>
      </c>
      <c r="H166" s="2">
        <f t="shared" si="1"/>
        <v>0.67999999999665306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4107.17</v>
      </c>
      <c r="D167" s="1">
        <f>'PR-RAS'!E171</f>
        <v>5315.97</v>
      </c>
      <c r="E167" s="1">
        <v>0</v>
      </c>
      <c r="F167" s="1">
        <v>0</v>
      </c>
      <c r="G167" s="2">
        <f t="shared" si="0"/>
        <v>2446.6922600000003</v>
      </c>
      <c r="H167" s="2">
        <f t="shared" si="1"/>
        <v>0.1999999999998181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5398.91</v>
      </c>
      <c r="D168" s="1">
        <f>'PR-RAS'!E172</f>
        <v>2600.59</v>
      </c>
      <c r="E168" s="1">
        <v>0</v>
      </c>
      <c r="F168" s="1">
        <v>0</v>
      </c>
      <c r="G168" s="2">
        <f t="shared" si="0"/>
        <v>1770.2150300000001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22356.43</v>
      </c>
      <c r="D169" s="1">
        <f>'PR-RAS'!E173</f>
        <v>16584.400000000001</v>
      </c>
      <c r="E169" s="1">
        <v>0</v>
      </c>
      <c r="F169" s="1">
        <v>0</v>
      </c>
      <c r="G169" s="2">
        <f t="shared" si="0"/>
        <v>9328.2386400000014</v>
      </c>
      <c r="H169" s="2">
        <f t="shared" si="1"/>
        <v>0.83000000000174623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541.07000000000005</v>
      </c>
      <c r="D170" s="1">
        <f>'PR-RAS'!E174</f>
        <v>296.35000000000002</v>
      </c>
      <c r="E170" s="1">
        <v>0</v>
      </c>
      <c r="F170" s="1">
        <v>0</v>
      </c>
      <c r="G170" s="2">
        <f t="shared" si="0"/>
        <v>191.60713000000001</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714.09</v>
      </c>
      <c r="D171" s="1">
        <f>'PR-RAS'!E175</f>
        <v>135.41999999999999</v>
      </c>
      <c r="E171" s="1">
        <v>0</v>
      </c>
      <c r="F171" s="1">
        <v>0</v>
      </c>
      <c r="G171" s="2">
        <f t="shared" si="0"/>
        <v>167.43810000000002</v>
      </c>
      <c r="H171" s="2">
        <f t="shared" si="1"/>
        <v>0.51000000000001933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90.74</v>
      </c>
      <c r="D173" s="1">
        <f>'PR-RAS'!E177</f>
        <v>0</v>
      </c>
      <c r="E173" s="1">
        <v>0</v>
      </c>
      <c r="F173" s="1">
        <v>0</v>
      </c>
      <c r="G173" s="2">
        <f t="shared" si="0"/>
        <v>15.607279999999998</v>
      </c>
      <c r="H173" s="2">
        <f t="shared" si="1"/>
        <v>0.26000000000000512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272358.23</v>
      </c>
      <c r="D174" s="1">
        <f>'PR-RAS'!E178</f>
        <v>164641.03000000003</v>
      </c>
      <c r="E174" s="1">
        <v>0</v>
      </c>
      <c r="F174" s="1">
        <v>0</v>
      </c>
      <c r="G174" s="2">
        <f t="shared" si="0"/>
        <v>104083.77017</v>
      </c>
      <c r="H174" s="2">
        <f t="shared" si="1"/>
        <v>0.26000000000931323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5440.82</v>
      </c>
      <c r="D175" s="1">
        <f>'PR-RAS'!E179</f>
        <v>5312.62</v>
      </c>
      <c r="E175" s="1">
        <v>0</v>
      </c>
      <c r="F175" s="1">
        <v>0</v>
      </c>
      <c r="G175" s="2">
        <f t="shared" si="0"/>
        <v>2795.4944399999999</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7943.51</v>
      </c>
      <c r="D176" s="1">
        <f>'PR-RAS'!E180</f>
        <v>3342.1</v>
      </c>
      <c r="E176" s="1">
        <v>0</v>
      </c>
      <c r="F176" s="1">
        <v>0</v>
      </c>
      <c r="G176" s="2">
        <f t="shared" si="0"/>
        <v>2559.8492499999998</v>
      </c>
      <c r="H176" s="2">
        <f t="shared" si="1"/>
        <v>0.58999999999969077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13197.76</v>
      </c>
      <c r="D177" s="1">
        <f>'PR-RAS'!E181</f>
        <v>18180.71</v>
      </c>
      <c r="E177" s="1">
        <v>0</v>
      </c>
      <c r="F177" s="1">
        <v>0</v>
      </c>
      <c r="G177" s="2">
        <f t="shared" si="0"/>
        <v>8722.4156800000001</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1590.22</v>
      </c>
      <c r="D178" s="1">
        <f>'PR-RAS'!E182</f>
        <v>1949.07</v>
      </c>
      <c r="E178" s="1">
        <v>0</v>
      </c>
      <c r="F178" s="1">
        <v>0</v>
      </c>
      <c r="G178" s="2">
        <f t="shared" si="0"/>
        <v>971.43971999999985</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14747.29</v>
      </c>
      <c r="D179" s="1">
        <f>'PR-RAS'!E183</f>
        <v>10667.69</v>
      </c>
      <c r="E179" s="1">
        <v>0</v>
      </c>
      <c r="F179" s="1">
        <v>0</v>
      </c>
      <c r="G179" s="2">
        <f t="shared" si="0"/>
        <v>6422.715259999999</v>
      </c>
      <c r="H179" s="2">
        <f t="shared" si="1"/>
        <v>0.6000000000003638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5275.62</v>
      </c>
      <c r="D180" s="1">
        <f>'PR-RAS'!E184</f>
        <v>0</v>
      </c>
      <c r="E180" s="1">
        <v>0</v>
      </c>
      <c r="F180" s="1">
        <v>0</v>
      </c>
      <c r="G180" s="2">
        <f t="shared" si="0"/>
        <v>944.33597999999995</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212975.27</v>
      </c>
      <c r="D181" s="1">
        <f>'PR-RAS'!E185</f>
        <v>112154.21</v>
      </c>
      <c r="E181" s="1">
        <v>0</v>
      </c>
      <c r="F181" s="1">
        <v>0</v>
      </c>
      <c r="G181" s="2">
        <f t="shared" si="0"/>
        <v>78711.064199999993</v>
      </c>
      <c r="H181" s="2">
        <f t="shared" si="1"/>
        <v>0.47999999999592546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5587.58</v>
      </c>
      <c r="D182" s="1">
        <f>'PR-RAS'!E186</f>
        <v>7967.54</v>
      </c>
      <c r="E182" s="1">
        <v>0</v>
      </c>
      <c r="F182" s="1">
        <v>0</v>
      </c>
      <c r="G182" s="2">
        <f t="shared" si="0"/>
        <v>3895.6014599999999</v>
      </c>
      <c r="H182" s="2">
        <f t="shared" si="1"/>
        <v>0.88000000000010914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5600.16</v>
      </c>
      <c r="D183" s="1">
        <f>'PR-RAS'!E187</f>
        <v>5067.09</v>
      </c>
      <c r="E183" s="1">
        <v>0</v>
      </c>
      <c r="F183" s="1">
        <v>0</v>
      </c>
      <c r="G183" s="2">
        <f t="shared" si="0"/>
        <v>2863.6498799999999</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2903.59</v>
      </c>
      <c r="D184" s="1">
        <f>'PR-RAS'!E188</f>
        <v>1207</v>
      </c>
      <c r="E184" s="1">
        <v>0</v>
      </c>
      <c r="F184" s="1">
        <v>0</v>
      </c>
      <c r="G184" s="2">
        <f t="shared" si="0"/>
        <v>973.11896999999999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14430.75</v>
      </c>
      <c r="D190" s="1">
        <f>'PR-RAS'!E194</f>
        <v>10720.250000000002</v>
      </c>
      <c r="E190" s="1">
        <v>0</v>
      </c>
      <c r="F190" s="1">
        <v>0</v>
      </c>
      <c r="G190" s="2">
        <f t="shared" si="0"/>
        <v>6779.6662500000002</v>
      </c>
      <c r="H190" s="2">
        <f t="shared" si="1"/>
        <v>0.50000000000181899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3230.24</v>
      </c>
      <c r="D191" s="1">
        <f>'PR-RAS'!E195</f>
        <v>807.56</v>
      </c>
      <c r="E191" s="1">
        <v>0</v>
      </c>
      <c r="F191" s="1">
        <v>0</v>
      </c>
      <c r="G191" s="2">
        <f t="shared" si="0"/>
        <v>920.61839999999995</v>
      </c>
      <c r="H191" s="2">
        <f t="shared" si="1"/>
        <v>0.67999999999983629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4808.2700000000004</v>
      </c>
      <c r="D192" s="1">
        <f>'PR-RAS'!E196</f>
        <v>5346.8</v>
      </c>
      <c r="E192" s="1">
        <v>0</v>
      </c>
      <c r="F192" s="1">
        <v>0</v>
      </c>
      <c r="G192" s="2">
        <f t="shared" si="0"/>
        <v>2960.8571700000002</v>
      </c>
      <c r="H192" s="2">
        <f t="shared" si="1"/>
        <v>0.47000000000025466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3917.51</v>
      </c>
      <c r="D193" s="1">
        <f>'PR-RAS'!E197</f>
        <v>1804.05</v>
      </c>
      <c r="E193" s="1">
        <v>0</v>
      </c>
      <c r="F193" s="1">
        <v>0</v>
      </c>
      <c r="G193" s="2">
        <f t="shared" si="0"/>
        <v>1444.9171200000001</v>
      </c>
      <c r="H193" s="2">
        <f t="shared" si="1"/>
        <v>0.53999999999973625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482.97</v>
      </c>
      <c r="D194" s="1">
        <f>'PR-RAS'!E198</f>
        <v>434.89</v>
      </c>
      <c r="E194" s="1">
        <v>0</v>
      </c>
      <c r="F194" s="1">
        <v>0</v>
      </c>
      <c r="G194" s="2">
        <f t="shared" si="0"/>
        <v>261.08075000000002</v>
      </c>
      <c r="H194" s="2">
        <f t="shared" si="1"/>
        <v>0.13999999999998636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1164</v>
      </c>
      <c r="E195" s="1">
        <v>0</v>
      </c>
      <c r="F195" s="1">
        <v>0</v>
      </c>
      <c r="G195" s="2">
        <f t="shared" si="0"/>
        <v>641.75200000000007</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1011.76</v>
      </c>
      <c r="D197" s="1">
        <f>'PR-RAS'!E201</f>
        <v>1162.95</v>
      </c>
      <c r="E197" s="1">
        <v>0</v>
      </c>
      <c r="F197" s="1">
        <v>0</v>
      </c>
      <c r="G197" s="2">
        <f t="shared" si="0"/>
        <v>654.18136000000004</v>
      </c>
      <c r="H197" s="2">
        <f t="shared" si="1"/>
        <v>0.28999999999996362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3717.08</v>
      </c>
      <c r="D198" s="1">
        <f>'PR-RAS'!E202</f>
        <v>2042.9299999999998</v>
      </c>
      <c r="E198" s="1">
        <v>0</v>
      </c>
      <c r="F198" s="1">
        <v>0</v>
      </c>
      <c r="G198" s="2">
        <f t="shared" si="0"/>
        <v>1537.1791800000001</v>
      </c>
      <c r="H198" s="2">
        <f t="shared" si="1"/>
        <v>0.15000000000009095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3717.08</v>
      </c>
      <c r="D212" s="1">
        <f>'PR-RAS'!E216</f>
        <v>2042.9299999999998</v>
      </c>
      <c r="E212" s="1">
        <v>0</v>
      </c>
      <c r="F212" s="1">
        <v>0</v>
      </c>
      <c r="G212" s="2">
        <f t="shared" si="0"/>
        <v>1646.4203399999999</v>
      </c>
      <c r="H212" s="2">
        <f t="shared" si="1"/>
        <v>0.15000000000009095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1188.3599999999999</v>
      </c>
      <c r="D213" s="1">
        <f>'PR-RAS'!E217</f>
        <v>1002.38</v>
      </c>
      <c r="E213" s="1">
        <v>0</v>
      </c>
      <c r="F213" s="1">
        <v>0</v>
      </c>
      <c r="G213" s="2">
        <f t="shared" si="0"/>
        <v>676.94143999999994</v>
      </c>
      <c r="H213" s="2">
        <f t="shared" si="1"/>
        <v>0.73999999999989541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4.41</v>
      </c>
      <c r="D215" s="1">
        <f>'PR-RAS'!E219</f>
        <v>26.63</v>
      </c>
      <c r="E215" s="1">
        <v>0</v>
      </c>
      <c r="F215" s="1">
        <v>0</v>
      </c>
      <c r="G215" s="2">
        <f t="shared" si="0"/>
        <v>12.341380000000001</v>
      </c>
      <c r="H215" s="2">
        <f t="shared" si="1"/>
        <v>0.78000000000000114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2524.31</v>
      </c>
      <c r="D216" s="1">
        <f>'PR-RAS'!E220</f>
        <v>1013.92</v>
      </c>
      <c r="E216" s="1">
        <v>0</v>
      </c>
      <c r="F216" s="1">
        <v>0</v>
      </c>
      <c r="G216" s="2">
        <f t="shared" si="0"/>
        <v>978.71224999999993</v>
      </c>
      <c r="H216" s="2">
        <f t="shared" si="1"/>
        <v>0.38999999999998636</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5027</v>
      </c>
      <c r="D269" s="1">
        <f>'PR-RAS'!E273</f>
        <v>5890</v>
      </c>
      <c r="E269" s="1">
        <v>0</v>
      </c>
      <c r="F269" s="1">
        <v>0</v>
      </c>
      <c r="G269" s="2">
        <f t="shared" si="0"/>
        <v>4504.2759999999998</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5027</v>
      </c>
      <c r="D270" s="1">
        <f>'PR-RAS'!E274</f>
        <v>5890</v>
      </c>
      <c r="E270" s="1">
        <v>0</v>
      </c>
      <c r="F270" s="1">
        <v>0</v>
      </c>
      <c r="G270" s="2">
        <f t="shared" si="0"/>
        <v>4521.0830000000005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5027</v>
      </c>
      <c r="D273" s="1">
        <f>'PR-RAS'!E277</f>
        <v>5890</v>
      </c>
      <c r="E273" s="1">
        <v>0</v>
      </c>
      <c r="F273" s="1">
        <v>0</v>
      </c>
      <c r="G273" s="2">
        <f t="shared" si="0"/>
        <v>4571.5039999999999</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615104.07999999996</v>
      </c>
      <c r="D295" s="1">
        <f>'PR-RAS'!E299</f>
        <v>604688.80000000005</v>
      </c>
      <c r="E295" s="1">
        <v>0</v>
      </c>
      <c r="F295" s="1">
        <v>0</v>
      </c>
      <c r="G295" s="2">
        <f t="shared" si="12"/>
        <v>536397.61392000003</v>
      </c>
      <c r="H295" s="2">
        <f t="shared" si="13"/>
        <v>0.27999999991152436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17850.270000000019</v>
      </c>
      <c r="D296" s="1">
        <f>'PR-RAS'!E300</f>
        <v>45643.929999999935</v>
      </c>
      <c r="E296" s="1">
        <v>0</v>
      </c>
      <c r="F296" s="1">
        <v>0</v>
      </c>
      <c r="G296" s="2">
        <f t="shared" si="12"/>
        <v>32195.748349999965</v>
      </c>
      <c r="H296" s="2">
        <f t="shared" si="13"/>
        <v>0.34000000008381903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31086.32</v>
      </c>
      <c r="D298" s="1">
        <f>'PR-RAS'!E302</f>
        <v>29168.36</v>
      </c>
      <c r="E298" s="1">
        <v>0</v>
      </c>
      <c r="F298" s="1">
        <v>0</v>
      </c>
      <c r="G298" s="2">
        <f t="shared" si="12"/>
        <v>26558.642879999999</v>
      </c>
      <c r="H298" s="2">
        <f t="shared" si="13"/>
        <v>0.68000000000029104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7101.07</v>
      </c>
      <c r="D300" s="1">
        <f>'PR-RAS'!E304</f>
        <v>7683.75</v>
      </c>
      <c r="E300" s="1">
        <v>0</v>
      </c>
      <c r="F300" s="1">
        <v>0</v>
      </c>
      <c r="G300" s="2">
        <f t="shared" si="12"/>
        <v>6718.1024299999999</v>
      </c>
      <c r="H300" s="2">
        <f t="shared" si="13"/>
        <v>0.31999999999970896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7101.07</v>
      </c>
      <c r="D301" s="1">
        <f>'PR-RAS'!E305</f>
        <v>7683.75</v>
      </c>
      <c r="E301" s="1">
        <v>0</v>
      </c>
      <c r="F301" s="1">
        <v>0</v>
      </c>
      <c r="G301" s="2">
        <f t="shared" si="12"/>
        <v>6740.5709999999999</v>
      </c>
      <c r="H301" s="2">
        <f t="shared" si="13"/>
        <v>0.31999999999970896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1862.05</v>
      </c>
      <c r="D355" s="1">
        <f>'PR-RAS'!E360</f>
        <v>584159.25</v>
      </c>
      <c r="E355" s="1">
        <v>0</v>
      </c>
      <c r="F355" s="1">
        <v>0</v>
      </c>
      <c r="G355" s="2">
        <f t="shared" si="12"/>
        <v>414243.91470000002</v>
      </c>
      <c r="H355" s="2">
        <f t="shared" si="13"/>
        <v>0.29999999999995453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1000</v>
      </c>
      <c r="D356" s="1">
        <f>'PR-RAS'!E361</f>
        <v>0</v>
      </c>
      <c r="E356" s="1">
        <v>0</v>
      </c>
      <c r="F356" s="1">
        <v>0</v>
      </c>
      <c r="G356" s="2">
        <f t="shared" si="12"/>
        <v>355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1000</v>
      </c>
      <c r="D361" s="1">
        <f>'PR-RAS'!E366</f>
        <v>0</v>
      </c>
      <c r="E361" s="1">
        <v>0</v>
      </c>
      <c r="F361" s="1">
        <v>0</v>
      </c>
      <c r="G361" s="2">
        <f t="shared" si="12"/>
        <v>360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1000</v>
      </c>
      <c r="D367" s="1">
        <f>'PR-RAS'!E372</f>
        <v>0</v>
      </c>
      <c r="E367" s="1">
        <v>0</v>
      </c>
      <c r="F367" s="1">
        <v>0</v>
      </c>
      <c r="G367" s="2">
        <f t="shared" si="12"/>
        <v>366</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862.05</v>
      </c>
      <c r="D368" s="1">
        <f>'PR-RAS'!E373</f>
        <v>5163.25</v>
      </c>
      <c r="E368" s="1">
        <v>0</v>
      </c>
      <c r="F368" s="1">
        <v>0</v>
      </c>
      <c r="G368" s="2">
        <f t="shared" si="12"/>
        <v>4106.1978499999996</v>
      </c>
      <c r="H368" s="2">
        <f t="shared" si="13"/>
        <v>0.29999999999995453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862.05</v>
      </c>
      <c r="D374" s="1">
        <f>'PR-RAS'!E379</f>
        <v>5163.25</v>
      </c>
      <c r="E374" s="1">
        <v>0</v>
      </c>
      <c r="F374" s="1">
        <v>0</v>
      </c>
      <c r="G374" s="2">
        <f t="shared" si="12"/>
        <v>4173.3291499999996</v>
      </c>
      <c r="H374" s="2">
        <f t="shared" si="13"/>
        <v>0.29999999999995453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862.05</v>
      </c>
      <c r="D375" s="1">
        <f>'PR-RAS'!E380</f>
        <v>3441.43</v>
      </c>
      <c r="E375" s="1">
        <v>0</v>
      </c>
      <c r="F375" s="1">
        <v>0</v>
      </c>
      <c r="G375" s="2">
        <f t="shared" si="12"/>
        <v>2896.5963400000001</v>
      </c>
      <c r="H375" s="2">
        <f t="shared" si="13"/>
        <v>0.47999999999979082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965.5</v>
      </c>
      <c r="E377" s="1">
        <v>0</v>
      </c>
      <c r="F377" s="1">
        <v>0</v>
      </c>
      <c r="G377" s="2">
        <f t="shared" si="12"/>
        <v>726.05600000000004</v>
      </c>
      <c r="H377" s="2">
        <f t="shared" si="13"/>
        <v>0.5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756.32</v>
      </c>
      <c r="E380" s="1">
        <v>0</v>
      </c>
      <c r="F380" s="1">
        <v>0</v>
      </c>
      <c r="G380" s="2">
        <f t="shared" si="12"/>
        <v>573.29056000000003</v>
      </c>
      <c r="H380" s="2">
        <f t="shared" si="13"/>
        <v>0.32000000000005002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578996</v>
      </c>
      <c r="E407" s="1">
        <v>0</v>
      </c>
      <c r="F407" s="1">
        <v>0</v>
      </c>
      <c r="G407" s="2">
        <f t="shared" si="12"/>
        <v>470144.75200000004</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578996</v>
      </c>
      <c r="E408" s="1">
        <v>0</v>
      </c>
      <c r="F408" s="1">
        <v>0</v>
      </c>
      <c r="G408" s="2">
        <f t="shared" si="12"/>
        <v>471302.74399999995</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1862.05</v>
      </c>
      <c r="D413" s="1">
        <f>'PR-RAS'!E418</f>
        <v>584159.25</v>
      </c>
      <c r="E413" s="1">
        <v>0</v>
      </c>
      <c r="F413" s="1">
        <v>0</v>
      </c>
      <c r="G413" s="2">
        <f t="shared" si="12"/>
        <v>482114.38659999997</v>
      </c>
      <c r="H413" s="2">
        <f t="shared" si="13"/>
        <v>0.29999999999995453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5353.41</v>
      </c>
      <c r="D414" s="1">
        <f>'PR-RAS'!E419</f>
        <v>13681.75</v>
      </c>
      <c r="E414" s="1">
        <v>0</v>
      </c>
      <c r="F414" s="1">
        <v>0</v>
      </c>
      <c r="G414" s="2">
        <f t="shared" si="12"/>
        <v>13512.08383</v>
      </c>
      <c r="H414" s="2">
        <f t="shared" si="13"/>
        <v>0.65999999999985448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632954.35</v>
      </c>
      <c r="D417" s="1">
        <f>'PR-RAS'!E422</f>
        <v>650332.73</v>
      </c>
      <c r="E417" s="1">
        <v>0</v>
      </c>
      <c r="F417" s="1">
        <v>0</v>
      </c>
      <c r="G417" s="2">
        <f t="shared" si="12"/>
        <v>804385.84095999994</v>
      </c>
      <c r="H417" s="2">
        <f t="shared" si="13"/>
        <v>0.61999999999534339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616966.13</v>
      </c>
      <c r="D418" s="1">
        <f>'PR-RAS'!E423</f>
        <v>1188848.05</v>
      </c>
      <c r="E418" s="1">
        <v>0</v>
      </c>
      <c r="F418" s="1">
        <v>0</v>
      </c>
      <c r="G418" s="2">
        <f t="shared" si="12"/>
        <v>1248774.1499099999</v>
      </c>
      <c r="H418" s="2">
        <f t="shared" si="13"/>
        <v>0.18000000005122274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15988.219999999972</v>
      </c>
      <c r="D419" s="1">
        <f>'PR-RAS'!E424</f>
        <v>0</v>
      </c>
      <c r="E419" s="1">
        <v>0</v>
      </c>
      <c r="F419" s="1">
        <v>0</v>
      </c>
      <c r="G419" s="2">
        <f t="shared" si="12"/>
        <v>6683.0759599999883</v>
      </c>
      <c r="H419" s="2">
        <f t="shared" si="13"/>
        <v>0.21999999997206032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538515.32000000007</v>
      </c>
      <c r="E420" s="1">
        <v>0</v>
      </c>
      <c r="F420" s="1">
        <v>0</v>
      </c>
      <c r="G420" s="2">
        <f t="shared" si="12"/>
        <v>451275.83816000004</v>
      </c>
      <c r="H420" s="2">
        <f t="shared" si="13"/>
        <v>0.32000000006519258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36439.729999999996</v>
      </c>
      <c r="D421" s="1">
        <f>'PR-RAS'!E426</f>
        <v>42850.11</v>
      </c>
      <c r="E421" s="1">
        <v>0</v>
      </c>
      <c r="F421" s="1">
        <v>0</v>
      </c>
      <c r="G421" s="2">
        <f t="shared" si="12"/>
        <v>51298.778999999995</v>
      </c>
      <c r="H421" s="2">
        <f t="shared" si="13"/>
        <v>0.38000000000465661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7101.07</v>
      </c>
      <c r="D423" s="1">
        <f>'PR-RAS'!E428</f>
        <v>7683.75</v>
      </c>
      <c r="E423" s="1">
        <v>0</v>
      </c>
      <c r="F423" s="1">
        <v>0</v>
      </c>
      <c r="G423" s="2">
        <f t="shared" si="12"/>
        <v>9481.7365399999999</v>
      </c>
      <c r="H423" s="2">
        <f t="shared" si="13"/>
        <v>0.31999999999970896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632954.35</v>
      </c>
      <c r="D637" s="1">
        <f>'PR-RAS'!E643</f>
        <v>650332.73</v>
      </c>
      <c r="E637" s="1">
        <v>0</v>
      </c>
      <c r="F637" s="1">
        <v>0</v>
      </c>
      <c r="G637" s="2">
        <f t="shared" si="14"/>
        <v>1229782.1991600001</v>
      </c>
      <c r="H637" s="2">
        <f t="shared" si="15"/>
        <v>0.61999999999534339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616966.13</v>
      </c>
      <c r="D638" s="1">
        <f>'PR-RAS'!E644</f>
        <v>1188848.05</v>
      </c>
      <c r="E638" s="1">
        <v>0</v>
      </c>
      <c r="F638" s="1">
        <v>0</v>
      </c>
      <c r="G638" s="2">
        <f t="shared" si="14"/>
        <v>1907599.84051</v>
      </c>
      <c r="H638" s="2">
        <f t="shared" si="15"/>
        <v>0.18000000005122274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15988.219999999972</v>
      </c>
      <c r="D639" s="1">
        <f>'PR-RAS'!E645</f>
        <v>0</v>
      </c>
      <c r="E639" s="1">
        <v>0</v>
      </c>
      <c r="F639" s="1">
        <v>0</v>
      </c>
      <c r="G639" s="2">
        <f t="shared" si="14"/>
        <v>10200.484359999982</v>
      </c>
      <c r="H639" s="2">
        <f t="shared" si="15"/>
        <v>0.21999999997206032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538515.32000000007</v>
      </c>
      <c r="E640" s="1">
        <v>0</v>
      </c>
      <c r="F640" s="1">
        <v>0</v>
      </c>
      <c r="G640" s="2">
        <f t="shared" si="14"/>
        <v>688222.57896000007</v>
      </c>
      <c r="H640" s="2">
        <f t="shared" si="15"/>
        <v>0.32000000006519258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36439.729999999996</v>
      </c>
      <c r="D641" s="1">
        <f>'PR-RAS'!E647</f>
        <v>42850.11</v>
      </c>
      <c r="E641" s="1">
        <v>0</v>
      </c>
      <c r="F641" s="1">
        <v>0</v>
      </c>
      <c r="G641" s="2">
        <f t="shared" si="14"/>
        <v>78169.567999999999</v>
      </c>
      <c r="H641" s="2">
        <f t="shared" si="15"/>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52427.949999999968</v>
      </c>
      <c r="D643" s="1">
        <f>'PR-RAS'!E649</f>
        <v>0</v>
      </c>
      <c r="E643" s="1">
        <v>0</v>
      </c>
      <c r="F643" s="1">
        <v>0</v>
      </c>
      <c r="G643" s="2">
        <f t="shared" si="14"/>
        <v>33658.743899999979</v>
      </c>
      <c r="H643" s="2">
        <f t="shared" si="15"/>
        <v>5.0000000032014214E-2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495665.21000000008</v>
      </c>
      <c r="E644" s="1">
        <v>0</v>
      </c>
      <c r="F644" s="1">
        <v>0</v>
      </c>
      <c r="G644" s="2">
        <f t="shared" si="14"/>
        <v>637425.46006000007</v>
      </c>
      <c r="H644" s="2">
        <f t="shared" si="15"/>
        <v>0.21000000007916242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51382.35</v>
      </c>
      <c r="D645" s="1">
        <f>'PR-RAS'!E651</f>
        <v>611.26</v>
      </c>
      <c r="E645" s="1">
        <v>0</v>
      </c>
      <c r="F645" s="1">
        <v>0</v>
      </c>
      <c r="G645" s="2">
        <f t="shared" si="14"/>
        <v>33877.53628</v>
      </c>
      <c r="H645" s="2">
        <f t="shared" si="15"/>
        <v>0.60999999999853571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86252.09</v>
      </c>
      <c r="D646" s="1">
        <f>'PR-RAS'!E653</f>
        <v>251679.49</v>
      </c>
      <c r="E646" s="1">
        <v>0</v>
      </c>
      <c r="F646" s="1">
        <v>0</v>
      </c>
      <c r="G646" s="2">
        <f t="shared" si="14"/>
        <v>380299.14014999999</v>
      </c>
      <c r="H646" s="2">
        <f t="shared" si="15"/>
        <v>0.57999999998719431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1178262.93</v>
      </c>
      <c r="D647" s="1">
        <f>'PR-RAS'!E654</f>
        <v>711355.49</v>
      </c>
      <c r="E647" s="1">
        <v>0</v>
      </c>
      <c r="F647" s="1">
        <v>0</v>
      </c>
      <c r="G647" s="2">
        <f t="shared" si="14"/>
        <v>1680229.14586</v>
      </c>
      <c r="H647" s="2">
        <f t="shared" si="15"/>
        <v>0.56000000005587935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1193737.57</v>
      </c>
      <c r="D648" s="1">
        <f>'PR-RAS'!E655</f>
        <v>893976.67</v>
      </c>
      <c r="E648" s="1">
        <v>0</v>
      </c>
      <c r="F648" s="1">
        <v>0</v>
      </c>
      <c r="G648" s="2">
        <f t="shared" si="14"/>
        <v>1929154.0187700002</v>
      </c>
      <c r="H648" s="2">
        <f t="shared" si="15"/>
        <v>0.7599999998928979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70777.449999999953</v>
      </c>
      <c r="D649" s="1">
        <f>'PR-RAS'!E656</f>
        <v>69058.309999999939</v>
      </c>
      <c r="E649" s="1">
        <v>0</v>
      </c>
      <c r="F649" s="1">
        <v>0</v>
      </c>
      <c r="G649" s="2">
        <f t="shared" si="14"/>
        <v>135363.35735999991</v>
      </c>
      <c r="H649" s="2">
        <f t="shared" si="15"/>
        <v>0.7599999998928979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26</v>
      </c>
      <c r="E651" s="1">
        <v>0</v>
      </c>
      <c r="F651" s="1">
        <v>0</v>
      </c>
      <c r="G651" s="2">
        <f t="shared" si="14"/>
        <v>50.7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26389.17</v>
      </c>
      <c r="D676" s="1">
        <f>'PR-RAS'!E683</f>
        <v>36180</v>
      </c>
      <c r="E676" s="1">
        <v>0</v>
      </c>
      <c r="F676" s="1">
        <v>0</v>
      </c>
      <c r="G676" s="2">
        <f t="shared" si="14"/>
        <v>66655.689750000005</v>
      </c>
      <c r="H676" s="2">
        <f t="shared" si="15"/>
        <v>0.16999999999825377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29687.48</v>
      </c>
      <c r="E695" s="1">
        <v>0</v>
      </c>
      <c r="F695" s="1">
        <v>0</v>
      </c>
      <c r="G695" s="2">
        <f t="shared" si="14"/>
        <v>41206.222239999996</v>
      </c>
      <c r="H695" s="2">
        <f t="shared" si="15"/>
        <v>0.47999999999956344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56420.61</v>
      </c>
      <c r="E699" s="1">
        <v>0</v>
      </c>
      <c r="F699" s="1">
        <v>0</v>
      </c>
      <c r="G699" s="2">
        <f t="shared" si="14"/>
        <v>78763.171560000003</v>
      </c>
      <c r="H699" s="2">
        <f t="shared" si="15"/>
        <v>0.38999999999941792</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177157.12</v>
      </c>
      <c r="D717" s="1">
        <f>'PR-RAS'!E724</f>
        <v>93196.13</v>
      </c>
      <c r="E717" s="1">
        <v>0</v>
      </c>
      <c r="F717" s="1">
        <v>0</v>
      </c>
      <c r="G717" s="2">
        <f t="shared" si="14"/>
        <v>260301.35608</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1043.02</v>
      </c>
      <c r="D725" s="1">
        <f>'PR-RAS'!E732</f>
        <v>0</v>
      </c>
      <c r="E725" s="1">
        <v>0</v>
      </c>
      <c r="F725" s="1">
        <v>0</v>
      </c>
      <c r="G725" s="2">
        <f t="shared" si="14"/>
        <v>755.14648</v>
      </c>
      <c r="H725" s="2">
        <f t="shared" si="15"/>
        <v>1.999999999998181E-2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1120</v>
      </c>
      <c r="D726" s="1">
        <f>'PR-RAS'!E733</f>
        <v>1800</v>
      </c>
      <c r="E726" s="1">
        <v>0</v>
      </c>
      <c r="F726" s="1">
        <v>0</v>
      </c>
      <c r="G726" s="2">
        <f t="shared" si="14"/>
        <v>3422</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11237.15</v>
      </c>
      <c r="D727" s="1">
        <f>'PR-RAS'!E734</f>
        <v>12860.47</v>
      </c>
      <c r="E727" s="1">
        <v>0</v>
      </c>
      <c r="F727" s="1">
        <v>0</v>
      </c>
      <c r="G727" s="2">
        <f t="shared" si="14"/>
        <v>26831.573339999995</v>
      </c>
      <c r="H727" s="2">
        <f t="shared" si="15"/>
        <v>0.61999999999898137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45.62</v>
      </c>
      <c r="D729" s="1">
        <f>'PR-RAS'!E736</f>
        <v>0</v>
      </c>
      <c r="E729" s="1">
        <v>0</v>
      </c>
      <c r="F729" s="1">
        <v>0</v>
      </c>
      <c r="G729" s="2">
        <f t="shared" si="14"/>
        <v>33.211359999999999</v>
      </c>
      <c r="H729" s="2">
        <f t="shared" si="15"/>
        <v>0.38000000000000256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35866.25</v>
      </c>
      <c r="D730" s="1">
        <f>'PR-RAS'!E737</f>
        <v>31322.23</v>
      </c>
      <c r="E730" s="1">
        <v>0</v>
      </c>
      <c r="F730" s="1">
        <v>0</v>
      </c>
      <c r="G730" s="2">
        <f t="shared" si="14"/>
        <v>71814.307589999997</v>
      </c>
      <c r="H730" s="2">
        <f t="shared" si="15"/>
        <v>0.47999999999956344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8086.94</v>
      </c>
      <c r="D731" s="1">
        <f>'PR-RAS'!E738</f>
        <v>9457.9599999999991</v>
      </c>
      <c r="E731" s="1">
        <v>0</v>
      </c>
      <c r="F731" s="1">
        <v>0</v>
      </c>
      <c r="G731" s="2">
        <f t="shared" si="14"/>
        <v>19712.087799999998</v>
      </c>
      <c r="H731" s="2">
        <f t="shared" si="15"/>
        <v>0.10000000000127329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1051.69</v>
      </c>
      <c r="D732" s="1">
        <f>'PR-RAS'!E739</f>
        <v>804.48</v>
      </c>
      <c r="E732" s="1">
        <v>0</v>
      </c>
      <c r="F732" s="1">
        <v>0</v>
      </c>
      <c r="G732" s="2">
        <f t="shared" si="14"/>
        <v>1944.93515</v>
      </c>
      <c r="H732" s="2">
        <f t="shared" si="15"/>
        <v>0.78999999999996362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3230.24</v>
      </c>
      <c r="D734" s="1">
        <f>'PR-RAS'!E741</f>
        <v>807.56</v>
      </c>
      <c r="E734" s="1">
        <v>0</v>
      </c>
      <c r="F734" s="1">
        <v>0</v>
      </c>
      <c r="G734" s="2">
        <f t="shared" si="14"/>
        <v>3551.6488799999997</v>
      </c>
      <c r="H734" s="2">
        <f t="shared" si="15"/>
        <v>0.67999999999983629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1467.95</v>
      </c>
      <c r="D735" s="1">
        <f>'PR-RAS'!E742</f>
        <v>856.74</v>
      </c>
      <c r="E735" s="1">
        <v>0</v>
      </c>
      <c r="F735" s="1">
        <v>0</v>
      </c>
      <c r="G735" s="2">
        <f t="shared" si="14"/>
        <v>2335.1696200000001</v>
      </c>
      <c r="H735" s="2">
        <f t="shared" si="15"/>
        <v>0.30999999999994543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v>
      </c>
      <c r="E737" s="1">
        <v>0</v>
      </c>
      <c r="F737" s="1">
        <v>0</v>
      </c>
      <c r="G737" s="2">
        <f t="shared" si="28"/>
        <v>1713.4079999999999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104493.39</v>
      </c>
      <c r="D1582" s="6"/>
      <c r="E1582" s="6">
        <v>0</v>
      </c>
      <c r="F1582" s="6">
        <v>0</v>
      </c>
      <c r="G1582" s="7">
        <f t="shared" ref="G1582:G1686" si="70">B1582/1000*C1582</f>
        <v>104.49339000000001</v>
      </c>
      <c r="H1582" s="7">
        <f t="shared" ref="H1582:H1686" si="71">ABS(C1582-ROUND(C1582,0))</f>
        <v>0.38999999999941792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1427796.5599999998</v>
      </c>
      <c r="D1583" s="1">
        <v>0</v>
      </c>
      <c r="E1583" s="1">
        <v>0</v>
      </c>
      <c r="F1583" s="1">
        <v>0</v>
      </c>
      <c r="G1583" s="2">
        <f t="shared" si="70"/>
        <v>2855.5931199999995</v>
      </c>
      <c r="H1583" s="2">
        <f t="shared" si="71"/>
        <v>0.44000000017695129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802910.58</v>
      </c>
      <c r="D1585" s="1">
        <v>0</v>
      </c>
      <c r="E1585" s="1">
        <v>0</v>
      </c>
      <c r="F1585" s="1">
        <v>0</v>
      </c>
      <c r="G1585" s="2">
        <f t="shared" si="70"/>
        <v>3211.6423199999999</v>
      </c>
      <c r="H1585" s="2">
        <f t="shared" si="71"/>
        <v>0.42000000004190952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336830</v>
      </c>
      <c r="D1586" s="1">
        <v>0</v>
      </c>
      <c r="E1586" s="1">
        <v>0</v>
      </c>
      <c r="F1586" s="1">
        <v>0</v>
      </c>
      <c r="G1586" s="2">
        <f t="shared" si="70"/>
        <v>1684.15</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213558.33</v>
      </c>
      <c r="D1587" s="1">
        <v>0</v>
      </c>
      <c r="E1587" s="1">
        <v>0</v>
      </c>
      <c r="F1587" s="1">
        <v>0</v>
      </c>
      <c r="G1587" s="2">
        <f t="shared" si="70"/>
        <v>1281.34998</v>
      </c>
      <c r="H1587" s="2">
        <f t="shared" si="71"/>
        <v>0.32999999998719431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1047.0899999999999</v>
      </c>
      <c r="D1588" s="1">
        <v>0</v>
      </c>
      <c r="E1588" s="1">
        <v>0</v>
      </c>
      <c r="F1588" s="1">
        <v>0</v>
      </c>
      <c r="G1588" s="2">
        <f t="shared" si="70"/>
        <v>7.3296299999999999</v>
      </c>
      <c r="H1588" s="2">
        <f t="shared" si="71"/>
        <v>8.9999999999918145E-2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251475.16</v>
      </c>
      <c r="D1593" s="1">
        <v>0</v>
      </c>
      <c r="E1593" s="1">
        <v>0</v>
      </c>
      <c r="F1593" s="1">
        <v>0</v>
      </c>
      <c r="G1593" s="2">
        <f t="shared" si="70"/>
        <v>3017.70192</v>
      </c>
      <c r="H1593" s="2">
        <f t="shared" si="71"/>
        <v>0.16000000000349246</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468360.04</v>
      </c>
      <c r="D1594" s="1">
        <v>0</v>
      </c>
      <c r="E1594" s="1">
        <v>0</v>
      </c>
      <c r="F1594" s="1">
        <v>0</v>
      </c>
      <c r="G1594" s="2">
        <f t="shared" si="70"/>
        <v>6088.6805199999999</v>
      </c>
      <c r="H1594" s="2">
        <f t="shared" si="71"/>
        <v>3.9999999979045242E-2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156525.94</v>
      </c>
      <c r="D1601" s="1">
        <v>0</v>
      </c>
      <c r="E1601" s="1">
        <v>0</v>
      </c>
      <c r="F1601" s="1">
        <v>0</v>
      </c>
      <c r="G1601" s="2">
        <f>B1601/1000*C1601</f>
        <v>3130.5188000000003</v>
      </c>
      <c r="H1601" s="2">
        <f>ABS(C1601-ROUND(C1601,0))</f>
        <v>5.9999999997671694E-2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974208.71</v>
      </c>
      <c r="D1602" s="1">
        <v>0</v>
      </c>
      <c r="E1602" s="1">
        <v>0</v>
      </c>
      <c r="F1602" s="1">
        <v>0</v>
      </c>
      <c r="G1602" s="2">
        <f t="shared" si="70"/>
        <v>20458.38291</v>
      </c>
      <c r="H1602" s="2">
        <f t="shared" si="71"/>
        <v>0.2900000000372529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801947.05999999994</v>
      </c>
      <c r="D1604" s="1">
        <v>0</v>
      </c>
      <c r="E1604" s="1">
        <v>0</v>
      </c>
      <c r="F1604" s="1">
        <v>0</v>
      </c>
      <c r="G1604" s="2">
        <f t="shared" si="70"/>
        <v>18444.782379999997</v>
      </c>
      <c r="H1604" s="2">
        <f t="shared" si="71"/>
        <v>5.9999999939464033E-2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322394.64</v>
      </c>
      <c r="D1605" s="1">
        <v>0</v>
      </c>
      <c r="E1605" s="1">
        <v>0</v>
      </c>
      <c r="F1605" s="1">
        <v>0</v>
      </c>
      <c r="G1605" s="2">
        <f t="shared" si="70"/>
        <v>7737.4713600000005</v>
      </c>
      <c r="H1605" s="2">
        <f t="shared" si="71"/>
        <v>0.35999999998603016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219496.56</v>
      </c>
      <c r="D1606" s="1">
        <v>0</v>
      </c>
      <c r="E1606" s="1">
        <v>0</v>
      </c>
      <c r="F1606" s="1">
        <v>0</v>
      </c>
      <c r="G1606" s="2">
        <f t="shared" si="70"/>
        <v>5487.4140000000007</v>
      </c>
      <c r="H1606" s="2">
        <f t="shared" si="71"/>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1137.98</v>
      </c>
      <c r="D1607" s="1">
        <v>0</v>
      </c>
      <c r="E1607" s="1">
        <v>0</v>
      </c>
      <c r="F1607" s="1">
        <v>0</v>
      </c>
      <c r="G1607" s="2">
        <f t="shared" si="70"/>
        <v>29.587479999999999</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258917.88</v>
      </c>
      <c r="D1612" s="1">
        <v>0</v>
      </c>
      <c r="E1612" s="1">
        <v>0</v>
      </c>
      <c r="F1612" s="1">
        <v>0</v>
      </c>
      <c r="G1612" s="2">
        <f t="shared" si="70"/>
        <v>8026.4542799999999</v>
      </c>
      <c r="H1612" s="2">
        <f t="shared" si="71"/>
        <v>0.11999999999534339</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144737.9</v>
      </c>
      <c r="D1613" s="1">
        <v>0</v>
      </c>
      <c r="E1613" s="1">
        <v>0</v>
      </c>
      <c r="F1613" s="1">
        <v>0</v>
      </c>
      <c r="G1613" s="2">
        <f t="shared" si="70"/>
        <v>4631.6127999999999</v>
      </c>
      <c r="H1613" s="2">
        <f t="shared" si="71"/>
        <v>0.10000000000582077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27523.75</v>
      </c>
      <c r="D1620" s="1">
        <v>0</v>
      </c>
      <c r="E1620" s="1">
        <v>0</v>
      </c>
      <c r="F1620" s="1">
        <v>0</v>
      </c>
      <c r="G1620" s="2">
        <f>B1620/1000*C1620</f>
        <v>1073.42625</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558081.23999999976</v>
      </c>
      <c r="D1621" s="1">
        <v>0</v>
      </c>
      <c r="E1621" s="1">
        <v>0</v>
      </c>
      <c r="F1621" s="1">
        <v>0</v>
      </c>
      <c r="G1621" s="2">
        <f t="shared" si="70"/>
        <v>22323.249599999992</v>
      </c>
      <c r="H1621" s="2">
        <f t="shared" si="71"/>
        <v>0.23999999975785613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558081.24</v>
      </c>
      <c r="D1681" s="1">
        <v>0</v>
      </c>
      <c r="E1681" s="1">
        <v>0</v>
      </c>
      <c r="F1681" s="1">
        <v>0</v>
      </c>
      <c r="G1681" s="2">
        <f t="shared" si="70"/>
        <v>55808.124000000003</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82339.44</v>
      </c>
      <c r="D1683" s="1">
        <v>0</v>
      </c>
      <c r="E1683" s="1">
        <v>0</v>
      </c>
      <c r="F1683" s="1">
        <v>0</v>
      </c>
      <c r="G1683" s="2">
        <f t="shared" si="70"/>
        <v>8398.622879999999</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346739.61</v>
      </c>
      <c r="D1684" s="1">
        <v>0</v>
      </c>
      <c r="E1684" s="1">
        <v>0</v>
      </c>
      <c r="F1684" s="1">
        <v>0</v>
      </c>
      <c r="G1684" s="2">
        <f t="shared" si="70"/>
        <v>35714.179829999994</v>
      </c>
      <c r="H1684" s="2">
        <f t="shared" si="71"/>
        <v>0.39000000001396984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129002.19</v>
      </c>
      <c r="D1686" s="13">
        <v>0</v>
      </c>
      <c r="E1686" s="13">
        <v>0</v>
      </c>
      <c r="F1686" s="13">
        <v>0</v>
      </c>
      <c r="G1686" s="14">
        <f t="shared" si="70"/>
        <v>13545.229949999999</v>
      </c>
      <c r="H1686" s="14">
        <f t="shared" si="71"/>
        <v>0.19000000000232831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36661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632954.35</v>
      </c>
      <c r="I16" s="298">
        <f>'PR-RAS'!E6</f>
        <v>650332.73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615104.07999999996</v>
      </c>
      <c r="I17" s="298">
        <f>'PR-RAS'!E152</f>
        <v>604688.80000000005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52427.949999999968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495665.21000000008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104493.39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558081.23999999976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558081.24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94" zoomScaleNormal="100" workbookViewId="0">
      <selection activeCell="B1023" sqref="B102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632954.35</v>
      </c>
      <c r="E6" s="59">
        <f>E7+E43+E49+E82+E106+E125+E134+E140</f>
        <v>650332.73</v>
      </c>
      <c r="F6" s="44">
        <f t="shared" ref="F6:F132" si="0">IF(D6&lt;&gt;0,IF(E6/D6&gt;=100,"&gt;&gt;100",E6/D6*100),"-")</f>
        <v>102.74559768804812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40691.159999999996</v>
      </c>
      <c r="E49" s="59">
        <f>E50+E53+E58+E61+E64+E68+E71+E74+E77</f>
        <v>147068.85999999999</v>
      </c>
      <c r="F49" s="44">
        <f t="shared" si="0"/>
        <v>361.42705196902716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6785</v>
      </c>
      <c r="E53" s="59">
        <f t="shared" si="8"/>
        <v>14780.77</v>
      </c>
      <c r="F53" s="44">
        <f t="shared" si="0"/>
        <v>217.84480471628592</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6785</v>
      </c>
      <c r="E56" s="193">
        <v>14780.77</v>
      </c>
      <c r="F56" s="44">
        <f t="shared" si="0"/>
        <v>217.84480471628592</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26389.17</v>
      </c>
      <c r="E68" s="59">
        <f t="shared" si="11"/>
        <v>36180</v>
      </c>
      <c r="F68" s="44">
        <f t="shared" si="0"/>
        <v>137.10169740086559</v>
      </c>
    </row>
    <row r="69" spans="1:6" ht="12.75" customHeight="1" x14ac:dyDescent="0.2">
      <c r="A69" s="62" t="s">
        <v>189</v>
      </c>
      <c r="B69" s="63" t="s">
        <v>190</v>
      </c>
      <c r="C69" s="267" t="s">
        <v>189</v>
      </c>
      <c r="D69" s="193">
        <v>26389.17</v>
      </c>
      <c r="E69" s="193">
        <v>36180</v>
      </c>
      <c r="F69" s="44">
        <f t="shared" si="0"/>
        <v>137.10169740086559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86108.09</v>
      </c>
      <c r="F74" s="44" t="str">
        <f t="shared" si="0"/>
        <v>-</v>
      </c>
    </row>
    <row r="75" spans="1:6" ht="12.75" customHeight="1" x14ac:dyDescent="0.2">
      <c r="A75" s="62" t="s">
        <v>201</v>
      </c>
      <c r="B75" s="64" t="s">
        <v>202</v>
      </c>
      <c r="C75" s="267" t="s">
        <v>201</v>
      </c>
      <c r="D75" s="193">
        <v>0</v>
      </c>
      <c r="E75" s="193">
        <v>29687.48</v>
      </c>
      <c r="F75" s="44" t="str">
        <f t="shared" si="0"/>
        <v>-</v>
      </c>
    </row>
    <row r="76" spans="1:6" ht="12.75" customHeight="1" x14ac:dyDescent="0.2">
      <c r="A76" s="62" t="s">
        <v>203</v>
      </c>
      <c r="B76" s="64" t="s">
        <v>204</v>
      </c>
      <c r="C76" s="267" t="s">
        <v>203</v>
      </c>
      <c r="D76" s="193">
        <v>0</v>
      </c>
      <c r="E76" s="193">
        <v>56420.61</v>
      </c>
      <c r="F76" s="44" t="str">
        <f t="shared" si="0"/>
        <v>-</v>
      </c>
    </row>
    <row r="77" spans="1:6" ht="24" x14ac:dyDescent="0.2">
      <c r="A77" s="62" t="s">
        <v>205</v>
      </c>
      <c r="B77" s="64" t="s">
        <v>206</v>
      </c>
      <c r="C77" s="267" t="s">
        <v>205</v>
      </c>
      <c r="D77" s="59">
        <f t="shared" ref="D77:E77" si="14">SUM(D78:D81)</f>
        <v>7516.99</v>
      </c>
      <c r="E77" s="59">
        <f t="shared" si="14"/>
        <v>10000</v>
      </c>
      <c r="F77" s="44">
        <f t="shared" si="0"/>
        <v>133.03197157372833</v>
      </c>
    </row>
    <row r="78" spans="1:6" ht="12.75" customHeight="1" x14ac:dyDescent="0.2">
      <c r="A78" s="62">
        <v>6391</v>
      </c>
      <c r="B78" s="63" t="s">
        <v>207</v>
      </c>
      <c r="C78" s="267" t="s">
        <v>208</v>
      </c>
      <c r="D78" s="193">
        <v>7516.99</v>
      </c>
      <c r="E78" s="193">
        <v>10000</v>
      </c>
      <c r="F78" s="44">
        <f t="shared" si="0"/>
        <v>133.03197157372833</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177157.12</v>
      </c>
      <c r="E106" s="59">
        <f>E107+E112+E120+E124</f>
        <v>93196.13</v>
      </c>
      <c r="F106" s="44">
        <f t="shared" si="0"/>
        <v>52.606482878023762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177157.12</v>
      </c>
      <c r="E112" s="59">
        <f t="shared" si="20"/>
        <v>93196.13</v>
      </c>
      <c r="F112" s="44">
        <f t="shared" si="0"/>
        <v>52.606482878023762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177157.12</v>
      </c>
      <c r="E117" s="193">
        <v>93196.13</v>
      </c>
      <c r="F117" s="44">
        <f t="shared" si="0"/>
        <v>52.606482878023762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28545.81</v>
      </c>
      <c r="E125" s="59">
        <f t="shared" si="22"/>
        <v>26026.3</v>
      </c>
      <c r="F125" s="44">
        <f t="shared" si="0"/>
        <v>91.173800988656467</v>
      </c>
    </row>
    <row r="126" spans="1:6" ht="12.75" customHeight="1" x14ac:dyDescent="0.2">
      <c r="A126" s="62">
        <v>661</v>
      </c>
      <c r="B126" s="64" t="s">
        <v>303</v>
      </c>
      <c r="C126" s="267" t="s">
        <v>304</v>
      </c>
      <c r="D126" s="59">
        <f t="shared" ref="D126:E126" si="23">SUM(D127:D128)</f>
        <v>27218.59</v>
      </c>
      <c r="E126" s="59">
        <f t="shared" si="23"/>
        <v>26026.3</v>
      </c>
      <c r="F126" s="44">
        <f t="shared" si="0"/>
        <v>95.619574709784743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27218.59</v>
      </c>
      <c r="E128" s="193">
        <v>26026.3</v>
      </c>
      <c r="F128" s="44">
        <f t="shared" si="0"/>
        <v>95.619574709784743</v>
      </c>
    </row>
    <row r="129" spans="1:6" ht="36" x14ac:dyDescent="0.2">
      <c r="A129" s="62">
        <v>663</v>
      </c>
      <c r="B129" s="181" t="s">
        <v>309</v>
      </c>
      <c r="C129" s="267" t="s">
        <v>310</v>
      </c>
      <c r="D129" s="59">
        <f t="shared" ref="D129:E129" si="24">SUM(D130:D133)</f>
        <v>1327.22</v>
      </c>
      <c r="E129" s="59">
        <f t="shared" si="24"/>
        <v>0</v>
      </c>
      <c r="F129" s="44">
        <f t="shared" si="0"/>
        <v>0</v>
      </c>
    </row>
    <row r="130" spans="1:6" ht="12.75" customHeight="1" x14ac:dyDescent="0.2">
      <c r="A130" s="62">
        <v>6631</v>
      </c>
      <c r="B130" s="64" t="s">
        <v>311</v>
      </c>
      <c r="C130" s="267" t="s">
        <v>312</v>
      </c>
      <c r="D130" s="193">
        <v>1327.22</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385442.04</v>
      </c>
      <c r="E134" s="59">
        <f t="shared" si="25"/>
        <v>383175.71</v>
      </c>
      <c r="F134" s="44">
        <f t="shared" ref="F134:F229" si="26">IF(D134&lt;&gt;0,IF(E134/D134&gt;=100,"&gt;&gt;100",E134/D134*100),"-")</f>
        <v>99.412017952167346</v>
      </c>
    </row>
    <row r="135" spans="1:6" ht="24" x14ac:dyDescent="0.2">
      <c r="A135" s="62">
        <v>671</v>
      </c>
      <c r="B135" s="181" t="s">
        <v>321</v>
      </c>
      <c r="C135" s="267" t="s">
        <v>322</v>
      </c>
      <c r="D135" s="59">
        <f t="shared" ref="D135:E135" si="27">SUM(D136:D138)</f>
        <v>385442.04</v>
      </c>
      <c r="E135" s="59">
        <f t="shared" si="27"/>
        <v>383175.71</v>
      </c>
      <c r="F135" s="44">
        <f t="shared" si="26"/>
        <v>99.412017952167346</v>
      </c>
    </row>
    <row r="136" spans="1:6" ht="12.75" customHeight="1" x14ac:dyDescent="0.2">
      <c r="A136" s="62">
        <v>6711</v>
      </c>
      <c r="B136" s="64" t="s">
        <v>323</v>
      </c>
      <c r="C136" s="267" t="s">
        <v>324</v>
      </c>
      <c r="D136" s="193">
        <v>385442.04</v>
      </c>
      <c r="E136" s="193">
        <v>383175.71</v>
      </c>
      <c r="F136" s="44">
        <f t="shared" si="26"/>
        <v>99.412017952167346</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1118.22</v>
      </c>
      <c r="E140" s="59">
        <f t="shared" si="28"/>
        <v>865.73</v>
      </c>
      <c r="F140" s="44">
        <f t="shared" si="26"/>
        <v>77.420364507878588</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1118.22</v>
      </c>
      <c r="E151" s="193">
        <v>865.73</v>
      </c>
      <c r="F151" s="44">
        <f t="shared" si="26"/>
        <v>77.420364507878588</v>
      </c>
    </row>
    <row r="152" spans="1:6" ht="12.75" customHeight="1" x14ac:dyDescent="0.2">
      <c r="A152" s="62">
        <v>3</v>
      </c>
      <c r="B152" s="63" t="s">
        <v>355</v>
      </c>
      <c r="C152" s="267" t="s">
        <v>61</v>
      </c>
      <c r="D152" s="59">
        <f>D153+D164+D202+D221+D230+D262+D273</f>
        <v>615104.07999999996</v>
      </c>
      <c r="E152" s="59">
        <f>E153+E164+E202+E221+E230+E262+E273</f>
        <v>604688.80000000005</v>
      </c>
      <c r="F152" s="44">
        <f t="shared" si="26"/>
        <v>98.306745095886868</v>
      </c>
    </row>
    <row r="153" spans="1:6" ht="12.75" customHeight="1" x14ac:dyDescent="0.2">
      <c r="A153" s="62">
        <v>31</v>
      </c>
      <c r="B153" s="63" t="s">
        <v>356</v>
      </c>
      <c r="C153" s="267" t="s">
        <v>357</v>
      </c>
      <c r="D153" s="59">
        <f t="shared" ref="D153:E153" si="30">D154+D159+D160</f>
        <v>268492.72000000003</v>
      </c>
      <c r="E153" s="59">
        <f t="shared" si="30"/>
        <v>380032.25</v>
      </c>
      <c r="F153" s="44">
        <f t="shared" si="26"/>
        <v>141.54285077077694</v>
      </c>
    </row>
    <row r="154" spans="1:6" ht="12.75" customHeight="1" x14ac:dyDescent="0.2">
      <c r="A154" s="62">
        <v>311</v>
      </c>
      <c r="B154" s="63" t="s">
        <v>358</v>
      </c>
      <c r="C154" s="267" t="s">
        <v>359</v>
      </c>
      <c r="D154" s="59">
        <f t="shared" ref="D154:E154" si="31">SUM(D155:D158)</f>
        <v>211945.89</v>
      </c>
      <c r="E154" s="59">
        <f t="shared" si="31"/>
        <v>300876.61</v>
      </c>
      <c r="F154" s="44">
        <f t="shared" si="26"/>
        <v>141.95916231260725</v>
      </c>
    </row>
    <row r="155" spans="1:6" ht="12.75" customHeight="1" x14ac:dyDescent="0.2">
      <c r="A155" s="62">
        <v>3111</v>
      </c>
      <c r="B155" s="63" t="s">
        <v>360</v>
      </c>
      <c r="C155" s="267" t="s">
        <v>361</v>
      </c>
      <c r="D155" s="193">
        <v>211945.89</v>
      </c>
      <c r="E155" s="193">
        <v>300876.61</v>
      </c>
      <c r="F155" s="44">
        <f t="shared" si="26"/>
        <v>141.95916231260725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22677.45</v>
      </c>
      <c r="E159" s="193">
        <v>31273.24</v>
      </c>
      <c r="F159" s="44">
        <f t="shared" si="26"/>
        <v>137.90457039922919</v>
      </c>
    </row>
    <row r="160" spans="1:6" ht="12.75" customHeight="1" x14ac:dyDescent="0.2">
      <c r="A160" s="62">
        <v>313</v>
      </c>
      <c r="B160" s="64" t="s">
        <v>370</v>
      </c>
      <c r="C160" s="267" t="s">
        <v>371</v>
      </c>
      <c r="D160" s="59">
        <f t="shared" ref="D160:E160" si="32">SUM(D161:D163)</f>
        <v>33869.379999999997</v>
      </c>
      <c r="E160" s="59">
        <f t="shared" si="32"/>
        <v>47882.400000000001</v>
      </c>
      <c r="F160" s="44">
        <f t="shared" si="26"/>
        <v>141.37371277537412</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33869.379999999997</v>
      </c>
      <c r="E162" s="193">
        <v>47882.400000000001</v>
      </c>
      <c r="F162" s="44">
        <f t="shared" si="26"/>
        <v>141.37371277537412</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337867.27999999997</v>
      </c>
      <c r="E164" s="59">
        <f>E165+E170+E178+E188+E189+E194</f>
        <v>216723.62000000002</v>
      </c>
      <c r="F164" s="44">
        <f t="shared" si="26"/>
        <v>64.144601394961967</v>
      </c>
    </row>
    <row r="165" spans="1:6" ht="12.75" customHeight="1" x14ac:dyDescent="0.2">
      <c r="A165" s="62">
        <v>321</v>
      </c>
      <c r="B165" s="63" t="s">
        <v>380</v>
      </c>
      <c r="C165" s="267" t="s">
        <v>381</v>
      </c>
      <c r="D165" s="59">
        <f t="shared" ref="D165:E165" si="33">SUM(D166:D169)</f>
        <v>14966.3</v>
      </c>
      <c r="E165" s="59">
        <f t="shared" si="33"/>
        <v>15222.61</v>
      </c>
      <c r="F165" s="44">
        <f t="shared" si="26"/>
        <v>101.71258093182685</v>
      </c>
    </row>
    <row r="166" spans="1:6" ht="12.75" customHeight="1" x14ac:dyDescent="0.2">
      <c r="A166" s="62">
        <v>3211</v>
      </c>
      <c r="B166" s="63" t="s">
        <v>382</v>
      </c>
      <c r="C166" s="267" t="s">
        <v>383</v>
      </c>
      <c r="D166" s="193">
        <v>2408.85</v>
      </c>
      <c r="E166" s="193">
        <v>2023.44</v>
      </c>
      <c r="F166" s="44">
        <f t="shared" si="26"/>
        <v>84.000249081511939</v>
      </c>
    </row>
    <row r="167" spans="1:6" ht="12.75" customHeight="1" x14ac:dyDescent="0.2">
      <c r="A167" s="62">
        <v>3212</v>
      </c>
      <c r="B167" s="63" t="s">
        <v>384</v>
      </c>
      <c r="C167" s="267" t="s">
        <v>385</v>
      </c>
      <c r="D167" s="193">
        <v>11237.15</v>
      </c>
      <c r="E167" s="193">
        <v>12860.47</v>
      </c>
      <c r="F167" s="44">
        <f t="shared" si="26"/>
        <v>114.44601166665925</v>
      </c>
    </row>
    <row r="168" spans="1:6" ht="12.75" customHeight="1" x14ac:dyDescent="0.2">
      <c r="A168" s="62">
        <v>3213</v>
      </c>
      <c r="B168" s="63" t="s">
        <v>386</v>
      </c>
      <c r="C168" s="267" t="s">
        <v>387</v>
      </c>
      <c r="D168" s="193">
        <v>1320.3</v>
      </c>
      <c r="E168" s="193">
        <v>338.7</v>
      </c>
      <c r="F168" s="44">
        <f t="shared" si="26"/>
        <v>25.653260622585776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33208.409999999996</v>
      </c>
      <c r="E170" s="59">
        <f t="shared" si="34"/>
        <v>24932.73</v>
      </c>
      <c r="F170" s="44">
        <f t="shared" si="26"/>
        <v>75.079565688330163</v>
      </c>
    </row>
    <row r="171" spans="1:6" ht="12.75" customHeight="1" x14ac:dyDescent="0.2">
      <c r="A171" s="62">
        <v>3221</v>
      </c>
      <c r="B171" s="63" t="s">
        <v>392</v>
      </c>
      <c r="C171" s="267" t="s">
        <v>393</v>
      </c>
      <c r="D171" s="193">
        <v>4107.17</v>
      </c>
      <c r="E171" s="193">
        <v>5315.97</v>
      </c>
      <c r="F171" s="44">
        <f t="shared" si="26"/>
        <v>129.43145767036671</v>
      </c>
    </row>
    <row r="172" spans="1:6" ht="12.75" customHeight="1" x14ac:dyDescent="0.2">
      <c r="A172" s="62">
        <v>3222</v>
      </c>
      <c r="B172" s="63" t="s">
        <v>394</v>
      </c>
      <c r="C172" s="267" t="s">
        <v>395</v>
      </c>
      <c r="D172" s="193">
        <v>5398.91</v>
      </c>
      <c r="E172" s="193">
        <v>2600.59</v>
      </c>
      <c r="F172" s="44">
        <f t="shared" si="26"/>
        <v>48.168797034957059</v>
      </c>
    </row>
    <row r="173" spans="1:6" ht="12.75" customHeight="1" x14ac:dyDescent="0.2">
      <c r="A173" s="62">
        <v>3223</v>
      </c>
      <c r="B173" s="64" t="s">
        <v>396</v>
      </c>
      <c r="C173" s="267" t="s">
        <v>397</v>
      </c>
      <c r="D173" s="193">
        <v>22356.43</v>
      </c>
      <c r="E173" s="193">
        <v>16584.400000000001</v>
      </c>
      <c r="F173" s="44">
        <f t="shared" si="26"/>
        <v>74.18179020532348</v>
      </c>
    </row>
    <row r="174" spans="1:6" ht="12.75" customHeight="1" x14ac:dyDescent="0.2">
      <c r="A174" s="62">
        <v>3224</v>
      </c>
      <c r="B174" s="64" t="s">
        <v>398</v>
      </c>
      <c r="C174" s="267" t="s">
        <v>399</v>
      </c>
      <c r="D174" s="193">
        <v>541.07000000000005</v>
      </c>
      <c r="E174" s="193">
        <v>296.35000000000002</v>
      </c>
      <c r="F174" s="44">
        <f t="shared" si="26"/>
        <v>54.77110170587909</v>
      </c>
    </row>
    <row r="175" spans="1:6" ht="12.75" customHeight="1" x14ac:dyDescent="0.2">
      <c r="A175" s="62">
        <v>3225</v>
      </c>
      <c r="B175" s="64" t="s">
        <v>400</v>
      </c>
      <c r="C175" s="267" t="s">
        <v>401</v>
      </c>
      <c r="D175" s="193">
        <v>714.09</v>
      </c>
      <c r="E175" s="193">
        <v>135.41999999999999</v>
      </c>
      <c r="F175" s="44">
        <f t="shared" si="26"/>
        <v>18.96399613494097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90.74</v>
      </c>
      <c r="E177" s="193">
        <v>0</v>
      </c>
      <c r="F177" s="44">
        <f t="shared" si="26"/>
        <v>0</v>
      </c>
    </row>
    <row r="178" spans="1:6" ht="12.75" customHeight="1" x14ac:dyDescent="0.2">
      <c r="A178" s="62">
        <v>323</v>
      </c>
      <c r="B178" s="64" t="s">
        <v>406</v>
      </c>
      <c r="C178" s="267" t="s">
        <v>407</v>
      </c>
      <c r="D178" s="59">
        <f t="shared" ref="D178:E178" si="35">SUM(D179:D187)</f>
        <v>272358.23</v>
      </c>
      <c r="E178" s="59">
        <f t="shared" si="35"/>
        <v>164641.03000000003</v>
      </c>
      <c r="F178" s="44">
        <f t="shared" si="26"/>
        <v>60.450176225627558</v>
      </c>
    </row>
    <row r="179" spans="1:6" ht="12.75" customHeight="1" x14ac:dyDescent="0.2">
      <c r="A179" s="62">
        <v>3231</v>
      </c>
      <c r="B179" s="64" t="s">
        <v>408</v>
      </c>
      <c r="C179" s="267" t="s">
        <v>409</v>
      </c>
      <c r="D179" s="193">
        <v>5440.82</v>
      </c>
      <c r="E179" s="193">
        <v>5312.62</v>
      </c>
      <c r="F179" s="44">
        <f t="shared" si="26"/>
        <v>97.643737524858381</v>
      </c>
    </row>
    <row r="180" spans="1:6" ht="12.75" customHeight="1" x14ac:dyDescent="0.2">
      <c r="A180" s="62">
        <v>3232</v>
      </c>
      <c r="B180" s="64" t="s">
        <v>410</v>
      </c>
      <c r="C180" s="267" t="s">
        <v>411</v>
      </c>
      <c r="D180" s="193">
        <v>7943.51</v>
      </c>
      <c r="E180" s="193">
        <v>3342.1</v>
      </c>
      <c r="F180" s="44">
        <f t="shared" si="26"/>
        <v>42.073340374720999</v>
      </c>
    </row>
    <row r="181" spans="1:6" ht="12.75" customHeight="1" x14ac:dyDescent="0.2">
      <c r="A181" s="62">
        <v>3233</v>
      </c>
      <c r="B181" s="64" t="s">
        <v>412</v>
      </c>
      <c r="C181" s="267" t="s">
        <v>413</v>
      </c>
      <c r="D181" s="193">
        <v>13197.76</v>
      </c>
      <c r="E181" s="193">
        <v>18180.71</v>
      </c>
      <c r="F181" s="44">
        <f t="shared" si="26"/>
        <v>137.75602829571079</v>
      </c>
    </row>
    <row r="182" spans="1:6" ht="12.75" customHeight="1" x14ac:dyDescent="0.2">
      <c r="A182" s="62">
        <v>3234</v>
      </c>
      <c r="B182" s="64" t="s">
        <v>414</v>
      </c>
      <c r="C182" s="267" t="s">
        <v>415</v>
      </c>
      <c r="D182" s="193">
        <v>1590.22</v>
      </c>
      <c r="E182" s="193">
        <v>1949.07</v>
      </c>
      <c r="F182" s="44">
        <f t="shared" si="26"/>
        <v>122.56606004200677</v>
      </c>
    </row>
    <row r="183" spans="1:6" ht="12.75" customHeight="1" x14ac:dyDescent="0.2">
      <c r="A183" s="62">
        <v>3235</v>
      </c>
      <c r="B183" s="63" t="s">
        <v>416</v>
      </c>
      <c r="C183" s="267" t="s">
        <v>417</v>
      </c>
      <c r="D183" s="193">
        <v>14747.29</v>
      </c>
      <c r="E183" s="193">
        <v>10667.69</v>
      </c>
      <c r="F183" s="44">
        <f t="shared" si="26"/>
        <v>72.336612353862989</v>
      </c>
    </row>
    <row r="184" spans="1:6" ht="12.75" customHeight="1" x14ac:dyDescent="0.2">
      <c r="A184" s="62">
        <v>3236</v>
      </c>
      <c r="B184" s="63" t="s">
        <v>418</v>
      </c>
      <c r="C184" s="267" t="s">
        <v>419</v>
      </c>
      <c r="D184" s="193">
        <v>5275.62</v>
      </c>
      <c r="E184" s="193">
        <v>0</v>
      </c>
      <c r="F184" s="44">
        <f t="shared" si="26"/>
        <v>0</v>
      </c>
    </row>
    <row r="185" spans="1:6" ht="12.75" customHeight="1" x14ac:dyDescent="0.2">
      <c r="A185" s="62">
        <v>3237</v>
      </c>
      <c r="B185" s="63" t="s">
        <v>420</v>
      </c>
      <c r="C185" s="267" t="s">
        <v>421</v>
      </c>
      <c r="D185" s="193">
        <v>212975.27</v>
      </c>
      <c r="E185" s="193">
        <v>112154.21</v>
      </c>
      <c r="F185" s="44">
        <f t="shared" si="26"/>
        <v>52.660672762616997</v>
      </c>
    </row>
    <row r="186" spans="1:6" ht="12.75" customHeight="1" x14ac:dyDescent="0.2">
      <c r="A186" s="62">
        <v>3238</v>
      </c>
      <c r="B186" s="63" t="s">
        <v>422</v>
      </c>
      <c r="C186" s="267" t="s">
        <v>423</v>
      </c>
      <c r="D186" s="193">
        <v>5587.58</v>
      </c>
      <c r="E186" s="193">
        <v>7967.54</v>
      </c>
      <c r="F186" s="44">
        <f t="shared" si="26"/>
        <v>142.5937525726701</v>
      </c>
    </row>
    <row r="187" spans="1:6" ht="12.75" customHeight="1" x14ac:dyDescent="0.2">
      <c r="A187" s="62">
        <v>3239</v>
      </c>
      <c r="B187" s="63" t="s">
        <v>424</v>
      </c>
      <c r="C187" s="267" t="s">
        <v>425</v>
      </c>
      <c r="D187" s="193">
        <v>5600.16</v>
      </c>
      <c r="E187" s="193">
        <v>5067.09</v>
      </c>
      <c r="F187" s="44">
        <f t="shared" si="26"/>
        <v>90.481164823862187</v>
      </c>
    </row>
    <row r="188" spans="1:6" ht="12.75" customHeight="1" x14ac:dyDescent="0.2">
      <c r="A188" s="62">
        <v>324</v>
      </c>
      <c r="B188" s="63" t="s">
        <v>426</v>
      </c>
      <c r="C188" s="267" t="s">
        <v>427</v>
      </c>
      <c r="D188" s="193">
        <v>2903.59</v>
      </c>
      <c r="E188" s="193">
        <v>1207</v>
      </c>
      <c r="F188" s="44">
        <f t="shared" si="26"/>
        <v>41.569229815504258</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14430.75</v>
      </c>
      <c r="E194" s="59">
        <f t="shared" si="36"/>
        <v>10720.250000000002</v>
      </c>
      <c r="F194" s="44">
        <f t="shared" si="26"/>
        <v>74.28754569235835</v>
      </c>
    </row>
    <row r="195" spans="1:6" ht="12.75" customHeight="1" x14ac:dyDescent="0.2">
      <c r="A195" s="62">
        <v>3291</v>
      </c>
      <c r="B195" s="182" t="s">
        <v>440</v>
      </c>
      <c r="C195" s="267" t="s">
        <v>441</v>
      </c>
      <c r="D195" s="193">
        <v>3230.24</v>
      </c>
      <c r="E195" s="193">
        <v>807.56</v>
      </c>
      <c r="F195" s="44">
        <f t="shared" si="26"/>
        <v>25</v>
      </c>
    </row>
    <row r="196" spans="1:6" ht="12.75" customHeight="1" x14ac:dyDescent="0.2">
      <c r="A196" s="62">
        <v>3292</v>
      </c>
      <c r="B196" s="63" t="s">
        <v>442</v>
      </c>
      <c r="C196" s="267" t="s">
        <v>443</v>
      </c>
      <c r="D196" s="193">
        <v>4808.2700000000004</v>
      </c>
      <c r="E196" s="193">
        <v>5346.8</v>
      </c>
      <c r="F196" s="44">
        <f t="shared" si="26"/>
        <v>111.20007819860365</v>
      </c>
    </row>
    <row r="197" spans="1:6" ht="12.75" customHeight="1" x14ac:dyDescent="0.2">
      <c r="A197" s="62">
        <v>3293</v>
      </c>
      <c r="B197" s="63" t="s">
        <v>444</v>
      </c>
      <c r="C197" s="267" t="s">
        <v>445</v>
      </c>
      <c r="D197" s="193">
        <v>3917.51</v>
      </c>
      <c r="E197" s="193">
        <v>1804.05</v>
      </c>
      <c r="F197" s="44">
        <f t="shared" si="26"/>
        <v>46.050935415608379</v>
      </c>
    </row>
    <row r="198" spans="1:6" ht="12.75" customHeight="1" x14ac:dyDescent="0.2">
      <c r="A198" s="62">
        <v>3294</v>
      </c>
      <c r="B198" s="63" t="s">
        <v>446</v>
      </c>
      <c r="C198" s="267" t="s">
        <v>447</v>
      </c>
      <c r="D198" s="193">
        <v>482.97</v>
      </c>
      <c r="E198" s="193">
        <v>434.89</v>
      </c>
      <c r="F198" s="44">
        <f t="shared" si="26"/>
        <v>90.044930326935415</v>
      </c>
    </row>
    <row r="199" spans="1:6" ht="12.75" customHeight="1" x14ac:dyDescent="0.2">
      <c r="A199" s="62">
        <v>3295</v>
      </c>
      <c r="B199" s="63" t="s">
        <v>448</v>
      </c>
      <c r="C199" s="267" t="s">
        <v>449</v>
      </c>
      <c r="D199" s="193">
        <v>980</v>
      </c>
      <c r="E199" s="193">
        <v>1164</v>
      </c>
      <c r="F199" s="44">
        <f t="shared" si="26"/>
        <v>118.77551020408164</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1011.76</v>
      </c>
      <c r="E201" s="193">
        <v>1162.95</v>
      </c>
      <c r="F201" s="44">
        <f t="shared" si="26"/>
        <v>114.94326717798688</v>
      </c>
    </row>
    <row r="202" spans="1:6" ht="12.75" customHeight="1" x14ac:dyDescent="0.2">
      <c r="A202" s="62">
        <v>34</v>
      </c>
      <c r="B202" s="182" t="s">
        <v>454</v>
      </c>
      <c r="C202" s="267" t="s">
        <v>455</v>
      </c>
      <c r="D202" s="59">
        <f t="shared" ref="D202:E202" si="37">D203+D208+D216</f>
        <v>3717.08</v>
      </c>
      <c r="E202" s="59">
        <f t="shared" si="37"/>
        <v>2042.9299999999998</v>
      </c>
      <c r="F202" s="44">
        <f t="shared" si="26"/>
        <v>54.960614245590619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3717.08</v>
      </c>
      <c r="E216" s="59">
        <f t="shared" si="40"/>
        <v>2042.9299999999998</v>
      </c>
      <c r="F216" s="44">
        <f t="shared" si="26"/>
        <v>54.960614245590619</v>
      </c>
    </row>
    <row r="217" spans="1:6" ht="12.75" customHeight="1" x14ac:dyDescent="0.2">
      <c r="A217" s="62">
        <v>3431</v>
      </c>
      <c r="B217" s="181" t="s">
        <v>484</v>
      </c>
      <c r="C217" s="267" t="s">
        <v>485</v>
      </c>
      <c r="D217" s="193">
        <v>1188.3599999999999</v>
      </c>
      <c r="E217" s="193">
        <v>1002.38</v>
      </c>
      <c r="F217" s="44">
        <f t="shared" si="26"/>
        <v>84.349860311690065</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4.41</v>
      </c>
      <c r="E219" s="193">
        <v>26.63</v>
      </c>
      <c r="F219" s="44">
        <f t="shared" si="26"/>
        <v>603.85487528344663</v>
      </c>
    </row>
    <row r="220" spans="1:6" ht="12.75" customHeight="1" x14ac:dyDescent="0.2">
      <c r="A220" s="62">
        <v>3434</v>
      </c>
      <c r="B220" s="64" t="s">
        <v>490</v>
      </c>
      <c r="C220" s="267" t="s">
        <v>491</v>
      </c>
      <c r="D220" s="193">
        <v>2524.31</v>
      </c>
      <c r="E220" s="193">
        <v>1013.92</v>
      </c>
      <c r="F220" s="44">
        <f t="shared" si="26"/>
        <v>40.16622364131188</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5027</v>
      </c>
      <c r="E273" s="59">
        <f t="shared" si="60"/>
        <v>5890</v>
      </c>
      <c r="F273" s="44">
        <f t="shared" ref="F273:F277" si="61">IF(D273&lt;&gt;0,IF(E273/D273&gt;=100,"&gt;&gt;100",E273/D273*100),"-")</f>
        <v>117.16729659836879</v>
      </c>
    </row>
    <row r="274" spans="1:6" ht="12.75" customHeight="1" x14ac:dyDescent="0.2">
      <c r="A274" s="62">
        <v>381</v>
      </c>
      <c r="B274" s="63" t="s">
        <v>589</v>
      </c>
      <c r="C274" s="267" t="s">
        <v>590</v>
      </c>
      <c r="D274" s="59">
        <f t="shared" ref="D274:E274" si="62">SUM(D275:D277)</f>
        <v>5027</v>
      </c>
      <c r="E274" s="59">
        <f t="shared" si="62"/>
        <v>5890</v>
      </c>
      <c r="F274" s="44">
        <f t="shared" si="61"/>
        <v>117.16729659836879</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5027</v>
      </c>
      <c r="E277" s="193">
        <v>5890</v>
      </c>
      <c r="F277" s="44">
        <f t="shared" si="61"/>
        <v>117.16729659836879</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615104.07999999996</v>
      </c>
      <c r="E299" s="59">
        <f>E152-E297+E298</f>
        <v>604688.80000000005</v>
      </c>
      <c r="F299" s="44">
        <f t="shared" si="68"/>
        <v>98.306745095886868</v>
      </c>
    </row>
    <row r="300" spans="1:6" ht="12.75" customHeight="1" x14ac:dyDescent="0.2">
      <c r="A300" s="62" t="s">
        <v>630</v>
      </c>
      <c r="B300" s="63" t="s">
        <v>641</v>
      </c>
      <c r="C300" s="267" t="s">
        <v>642</v>
      </c>
      <c r="D300" s="59">
        <f>IF(D6&gt;=D299,D6-D299,0)</f>
        <v>17850.270000000019</v>
      </c>
      <c r="E300" s="59">
        <f>IF(E6&gt;=E299,E6-E299,0)</f>
        <v>45643.929999999935</v>
      </c>
      <c r="F300" s="44">
        <f t="shared" si="68"/>
        <v>255.70442351852316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31086.32</v>
      </c>
      <c r="E302" s="193">
        <v>29168.36</v>
      </c>
      <c r="F302" s="44">
        <f t="shared" si="68"/>
        <v>93.830212131895962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7101.07</v>
      </c>
      <c r="E304" s="193">
        <v>7683.75</v>
      </c>
      <c r="F304" s="44">
        <f t="shared" si="68"/>
        <v>108.20552395624885</v>
      </c>
    </row>
    <row r="305" spans="1:6" ht="12" x14ac:dyDescent="0.2">
      <c r="A305" s="62">
        <v>9661</v>
      </c>
      <c r="B305" s="228" t="s">
        <v>651</v>
      </c>
      <c r="C305" s="267" t="s">
        <v>652</v>
      </c>
      <c r="D305" s="193">
        <v>7101.07</v>
      </c>
      <c r="E305" s="193">
        <v>7683.75</v>
      </c>
      <c r="F305" s="44">
        <f t="shared" si="68"/>
        <v>108.20552395624885</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1862.05</v>
      </c>
      <c r="E360" s="59">
        <f t="shared" si="86"/>
        <v>584159.25</v>
      </c>
      <c r="F360" s="44" t="str">
        <f t="shared" si="72"/>
        <v>&gt;&gt;100</v>
      </c>
    </row>
    <row r="361" spans="1:6" ht="12.75" customHeight="1" x14ac:dyDescent="0.2">
      <c r="A361" s="62">
        <v>41</v>
      </c>
      <c r="B361" s="63" t="s">
        <v>762</v>
      </c>
      <c r="C361" s="267" t="s">
        <v>763</v>
      </c>
      <c r="D361" s="59">
        <f t="shared" ref="D361:E361" si="87">D362+D366</f>
        <v>1000</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1000</v>
      </c>
      <c r="E366" s="59">
        <f t="shared" si="89"/>
        <v>0</v>
      </c>
      <c r="F366" s="44">
        <f t="shared" si="72"/>
        <v>0</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1000</v>
      </c>
      <c r="E372" s="193"/>
      <c r="F372" s="44">
        <f t="shared" si="72"/>
        <v>0</v>
      </c>
    </row>
    <row r="373" spans="1:6" ht="24" x14ac:dyDescent="0.2">
      <c r="A373" s="62">
        <v>42</v>
      </c>
      <c r="B373" s="182" t="s">
        <v>778</v>
      </c>
      <c r="C373" s="267" t="s">
        <v>779</v>
      </c>
      <c r="D373" s="59">
        <f t="shared" ref="D373:E373" si="90">D374+D379+D388+D393+D398+D401</f>
        <v>862.05</v>
      </c>
      <c r="E373" s="59">
        <f t="shared" si="90"/>
        <v>5163.25</v>
      </c>
      <c r="F373" s="44">
        <f t="shared" si="72"/>
        <v>598.95017690389193</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862.05</v>
      </c>
      <c r="E379" s="59">
        <f t="shared" si="92"/>
        <v>5163.25</v>
      </c>
      <c r="F379" s="44">
        <f t="shared" si="72"/>
        <v>598.95017690389193</v>
      </c>
    </row>
    <row r="380" spans="1:6" ht="12.75" customHeight="1" x14ac:dyDescent="0.2">
      <c r="A380" s="62">
        <v>4221</v>
      </c>
      <c r="B380" s="63" t="s">
        <v>696</v>
      </c>
      <c r="C380" s="267" t="s">
        <v>788</v>
      </c>
      <c r="D380" s="193">
        <v>862.05</v>
      </c>
      <c r="E380" s="193">
        <v>3441.43</v>
      </c>
      <c r="F380" s="44">
        <f t="shared" si="72"/>
        <v>399.21466272257987</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965.5</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v>756.32</v>
      </c>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578996</v>
      </c>
      <c r="F412" s="44" t="str">
        <f t="shared" si="72"/>
        <v>-</v>
      </c>
    </row>
    <row r="413" spans="1:6" ht="12.75" customHeight="1" x14ac:dyDescent="0.2">
      <c r="A413" s="62">
        <v>451</v>
      </c>
      <c r="B413" s="63" t="s">
        <v>833</v>
      </c>
      <c r="C413" s="267" t="s">
        <v>834</v>
      </c>
      <c r="D413" s="193">
        <v>0</v>
      </c>
      <c r="E413" s="193">
        <v>578996</v>
      </c>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1862.05</v>
      </c>
      <c r="E418" s="59">
        <f t="shared" si="102"/>
        <v>584159.25</v>
      </c>
      <c r="F418" s="44" t="str">
        <f t="shared" si="72"/>
        <v>&gt;&gt;100</v>
      </c>
    </row>
    <row r="419" spans="1:6" ht="12.75" customHeight="1" x14ac:dyDescent="0.2">
      <c r="A419" s="62">
        <v>92212</v>
      </c>
      <c r="B419" s="63" t="s">
        <v>845</v>
      </c>
      <c r="C419" s="267" t="s">
        <v>846</v>
      </c>
      <c r="D419" s="193">
        <v>5353.41</v>
      </c>
      <c r="E419" s="193">
        <v>13681.75</v>
      </c>
      <c r="F419" s="44">
        <f t="shared" si="72"/>
        <v>255.57074836412679</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632954.35</v>
      </c>
      <c r="E422" s="59">
        <f>E6+E308</f>
        <v>650332.73</v>
      </c>
      <c r="F422" s="44">
        <f t="shared" si="72"/>
        <v>102.74559768804812</v>
      </c>
    </row>
    <row r="423" spans="1:6" ht="12.75" customHeight="1" x14ac:dyDescent="0.2">
      <c r="A423" s="62" t="s">
        <v>630</v>
      </c>
      <c r="B423" s="63" t="s">
        <v>853</v>
      </c>
      <c r="C423" s="267" t="s">
        <v>854</v>
      </c>
      <c r="D423" s="59">
        <f t="shared" ref="D423:E423" si="103">D299+D360</f>
        <v>616966.13</v>
      </c>
      <c r="E423" s="59">
        <f t="shared" si="103"/>
        <v>1188848.05</v>
      </c>
      <c r="F423" s="44">
        <f t="shared" si="72"/>
        <v>192.6925956210919</v>
      </c>
    </row>
    <row r="424" spans="1:6" ht="12.75" customHeight="1" x14ac:dyDescent="0.2">
      <c r="A424" s="62" t="s">
        <v>630</v>
      </c>
      <c r="B424" s="63" t="s">
        <v>855</v>
      </c>
      <c r="C424" s="267" t="s">
        <v>856</v>
      </c>
      <c r="D424" s="59">
        <f t="shared" ref="D424:E424" si="104">IF(D422&gt;=D423,D422-D423,0)</f>
        <v>15988.219999999972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538515.32000000007</v>
      </c>
      <c r="F425" s="44" t="str">
        <f t="shared" si="72"/>
        <v>-</v>
      </c>
    </row>
    <row r="426" spans="1:6" ht="12.75" customHeight="1" x14ac:dyDescent="0.2">
      <c r="A426" s="271" t="s">
        <v>859</v>
      </c>
      <c r="B426" s="182" t="s">
        <v>860</v>
      </c>
      <c r="C426" s="272" t="s">
        <v>861</v>
      </c>
      <c r="D426" s="59">
        <f t="shared" ref="D426:E426" si="106">IF(D302-D303+D419-D420&gt;=0,D302-D303+D419-D420,0)</f>
        <v>36439.729999999996</v>
      </c>
      <c r="E426" s="59">
        <f t="shared" si="106"/>
        <v>42850.11</v>
      </c>
      <c r="F426" s="44">
        <f t="shared" si="72"/>
        <v>117.59173297936071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7101.07</v>
      </c>
      <c r="E428" s="80">
        <f t="shared" si="108"/>
        <v>7683.75</v>
      </c>
      <c r="F428" s="60">
        <f t="shared" si="72"/>
        <v>108.20552395624885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632954.35</v>
      </c>
      <c r="E643" s="59">
        <f>E422+E430</f>
        <v>650332.73</v>
      </c>
      <c r="F643" s="44">
        <f t="shared" si="109"/>
        <v>102.74559768804812</v>
      </c>
    </row>
    <row r="644" spans="1:6" ht="12.75" customHeight="1" x14ac:dyDescent="0.2">
      <c r="A644" s="62" t="s">
        <v>630</v>
      </c>
      <c r="B644" s="63" t="s">
        <v>1286</v>
      </c>
      <c r="C644" s="267" t="s">
        <v>1287</v>
      </c>
      <c r="D644" s="59">
        <f>D423+D535</f>
        <v>616966.13</v>
      </c>
      <c r="E644" s="59">
        <f>E423+E535</f>
        <v>1188848.05</v>
      </c>
      <c r="F644" s="44">
        <f t="shared" si="109"/>
        <v>192.6925956210919</v>
      </c>
    </row>
    <row r="645" spans="1:6" ht="12.75" customHeight="1" x14ac:dyDescent="0.2">
      <c r="A645" s="62" t="s">
        <v>630</v>
      </c>
      <c r="B645" s="63" t="s">
        <v>1288</v>
      </c>
      <c r="C645" s="267" t="s">
        <v>1289</v>
      </c>
      <c r="D645" s="59">
        <f t="shared" ref="D645:E645" si="163">IF(D643&gt;=D644,D643-D644,0)</f>
        <v>15988.219999999972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538515.32000000007</v>
      </c>
      <c r="F646" s="44" t="str">
        <f t="shared" si="109"/>
        <v>-</v>
      </c>
    </row>
    <row r="647" spans="1:6" ht="24" x14ac:dyDescent="0.2">
      <c r="A647" s="271" t="s">
        <v>1292</v>
      </c>
      <c r="B647" s="63" t="s">
        <v>1293</v>
      </c>
      <c r="C647" s="272" t="s">
        <v>1292</v>
      </c>
      <c r="D647" s="59">
        <f>IF(D426-D427+D641-D642&gt;=0,D426-D427+D641-D642,0)</f>
        <v>36439.729999999996</v>
      </c>
      <c r="E647" s="59">
        <f>IF(E426-E427+E641-E642&gt;=0,E426-E427+E641-E642,0)</f>
        <v>42850.11</v>
      </c>
      <c r="F647" s="44">
        <f t="shared" si="109"/>
        <v>117.59173297936071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52427.949999999968</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495665.21000000008</v>
      </c>
      <c r="F650" s="44" t="str">
        <f t="shared" si="109"/>
        <v>-</v>
      </c>
    </row>
    <row r="651" spans="1:6" ht="24" x14ac:dyDescent="0.2">
      <c r="A651" s="269" t="s">
        <v>1300</v>
      </c>
      <c r="B651" s="183" t="s">
        <v>1301</v>
      </c>
      <c r="C651" s="270" t="s">
        <v>1300</v>
      </c>
      <c r="D651" s="195">
        <v>51382.35</v>
      </c>
      <c r="E651" s="195">
        <v>611.26</v>
      </c>
      <c r="F651" s="60">
        <f t="shared" si="109"/>
        <v>1.1896302913354488</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86252.09</v>
      </c>
      <c r="E653" s="193">
        <v>251679.49</v>
      </c>
      <c r="F653" s="44">
        <f t="shared" ref="F653:F740" si="167">IF(D653&lt;&gt;0,IF(E653/D653&gt;=100,"&gt;&gt;100",E653/D653*100),"-")</f>
        <v>291.7952364980373</v>
      </c>
    </row>
    <row r="654" spans="1:6" ht="12.75" customHeight="1" x14ac:dyDescent="0.2">
      <c r="A654" s="62" t="s">
        <v>1305</v>
      </c>
      <c r="B654" s="63" t="s">
        <v>1306</v>
      </c>
      <c r="C654" s="267" t="s">
        <v>1305</v>
      </c>
      <c r="D654" s="193">
        <v>1178262.93</v>
      </c>
      <c r="E654" s="193">
        <v>711355.49</v>
      </c>
      <c r="F654" s="44">
        <f t="shared" si="167"/>
        <v>60.373238594546976</v>
      </c>
    </row>
    <row r="655" spans="1:6" ht="12.75" customHeight="1" x14ac:dyDescent="0.2">
      <c r="A655" s="62" t="s">
        <v>1307</v>
      </c>
      <c r="B655" s="63" t="s">
        <v>1308</v>
      </c>
      <c r="C655" s="267" t="s">
        <v>1307</v>
      </c>
      <c r="D655" s="193">
        <v>1193737.57</v>
      </c>
      <c r="E655" s="193">
        <v>893976.67</v>
      </c>
      <c r="F655" s="44">
        <f t="shared" si="167"/>
        <v>74.888877795812363</v>
      </c>
    </row>
    <row r="656" spans="1:6" ht="24" x14ac:dyDescent="0.2">
      <c r="A656" s="62">
        <v>11</v>
      </c>
      <c r="B656" s="63" t="s">
        <v>1309</v>
      </c>
      <c r="C656" s="267" t="s">
        <v>1310</v>
      </c>
      <c r="D656" s="59">
        <f t="shared" ref="D656:E656" si="168">+D653+D654-D655</f>
        <v>70777.449999999953</v>
      </c>
      <c r="E656" s="59">
        <f t="shared" si="168"/>
        <v>69058.309999999939</v>
      </c>
      <c r="F656" s="44">
        <f t="shared" si="167"/>
        <v>97.571062534747981</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26</v>
      </c>
      <c r="E658" s="273">
        <v>26</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25</v>
      </c>
      <c r="E660" s="273">
        <v>25</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26389.17</v>
      </c>
      <c r="E683" s="191">
        <v>36180</v>
      </c>
      <c r="F683" s="70">
        <f t="shared" si="167"/>
        <v>137.10169740086559</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29687.48</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56420.61</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177157.12</v>
      </c>
      <c r="E724" s="191">
        <v>93196.13</v>
      </c>
      <c r="F724" s="70">
        <f t="shared" si="167"/>
        <v>52.606482878023762</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1043.02</v>
      </c>
      <c r="E732" s="191">
        <v>0</v>
      </c>
      <c r="F732" s="70">
        <f t="shared" si="167"/>
        <v>0</v>
      </c>
    </row>
    <row r="733" spans="1:6" ht="12.75" customHeight="1" x14ac:dyDescent="0.2">
      <c r="A733" s="69">
        <v>31215</v>
      </c>
      <c r="B733" s="64" t="s">
        <v>1444</v>
      </c>
      <c r="C733" s="301" t="s">
        <v>1445</v>
      </c>
      <c r="D733" s="191">
        <v>1120</v>
      </c>
      <c r="E733" s="191">
        <v>1800</v>
      </c>
      <c r="F733" s="70">
        <f t="shared" si="167"/>
        <v>160.71428571428572</v>
      </c>
    </row>
    <row r="734" spans="1:6" ht="12.75" customHeight="1" x14ac:dyDescent="0.2">
      <c r="A734" s="69">
        <v>32121</v>
      </c>
      <c r="B734" s="64" t="s">
        <v>1446</v>
      </c>
      <c r="C734" s="301" t="s">
        <v>1447</v>
      </c>
      <c r="D734" s="191">
        <v>11237.15</v>
      </c>
      <c r="E734" s="191">
        <v>12860.47</v>
      </c>
      <c r="F734" s="70">
        <f t="shared" si="167"/>
        <v>114.44601166665925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45.62</v>
      </c>
      <c r="E736" s="193">
        <v>0</v>
      </c>
      <c r="F736" s="44">
        <f t="shared" si="167"/>
        <v>0</v>
      </c>
    </row>
    <row r="737" spans="1:6" ht="12.75" customHeight="1" x14ac:dyDescent="0.2">
      <c r="A737" s="62" t="s">
        <v>1452</v>
      </c>
      <c r="B737" s="63" t="s">
        <v>1453</v>
      </c>
      <c r="C737" s="267" t="s">
        <v>1452</v>
      </c>
      <c r="D737" s="193">
        <v>35866.25</v>
      </c>
      <c r="E737" s="193">
        <v>31322.23</v>
      </c>
      <c r="F737" s="44">
        <f t="shared" si="167"/>
        <v>87.330652075419096</v>
      </c>
    </row>
    <row r="738" spans="1:6" ht="12.75" customHeight="1" x14ac:dyDescent="0.2">
      <c r="A738" s="62" t="s">
        <v>1454</v>
      </c>
      <c r="B738" s="63" t="s">
        <v>1455</v>
      </c>
      <c r="C738" s="267" t="s">
        <v>1454</v>
      </c>
      <c r="D738" s="193">
        <v>8086.94</v>
      </c>
      <c r="E738" s="193">
        <v>9457.9599999999991</v>
      </c>
      <c r="F738" s="44">
        <f t="shared" si="167"/>
        <v>116.9535077544782</v>
      </c>
    </row>
    <row r="739" spans="1:6" ht="12.75" customHeight="1" x14ac:dyDescent="0.2">
      <c r="A739" s="69" t="s">
        <v>1456</v>
      </c>
      <c r="B739" s="64" t="s">
        <v>1457</v>
      </c>
      <c r="C739" s="301" t="s">
        <v>1456</v>
      </c>
      <c r="D739" s="191">
        <v>1051.69</v>
      </c>
      <c r="E739" s="191">
        <v>804.48</v>
      </c>
      <c r="F739" s="70">
        <f t="shared" si="167"/>
        <v>76.494023904382473</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3230.24</v>
      </c>
      <c r="E741" s="191">
        <v>807.56</v>
      </c>
      <c r="F741" s="70">
        <f t="shared" ref="F741:F1006" si="169">IF(D741&lt;&gt;0,IF(E741/D741&gt;=100,"&gt;&gt;100",E741/D741*100),"-")</f>
        <v>25</v>
      </c>
    </row>
    <row r="742" spans="1:6" ht="12.75" customHeight="1" x14ac:dyDescent="0.2">
      <c r="A742" s="69" t="s">
        <v>1462</v>
      </c>
      <c r="B742" s="64" t="s">
        <v>1463</v>
      </c>
      <c r="C742" s="301" t="s">
        <v>1462</v>
      </c>
      <c r="D742" s="191">
        <v>1467.95</v>
      </c>
      <c r="E742" s="191">
        <v>856.74</v>
      </c>
      <c r="F742" s="70">
        <f t="shared" si="169"/>
        <v>58.363023263735137</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v>0</v>
      </c>
      <c r="E744" s="191">
        <v>1164</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disablePrompts="1"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150" zoomScaleNormal="100" workbookViewId="0">
      <selection activeCell="B147" sqref="B147"/>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3" zoomScaleNormal="100" workbookViewId="0">
      <selection activeCell="L83" sqref="L8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104493.39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1427796.5599999998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802910.58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336830</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213558.33</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1047.0899999999999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251475.16</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468360.04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156525.94</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974208.71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801947.05999999994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322394.64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219496.56</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1137.98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258917.88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144737.9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27523.75</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558081.23999999976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558081.24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82339.44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346739.61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129002.19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36661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Božica</cp:lastModifiedBy>
  <cp:lastPrinted>2025-07-09T11:40:20Z</cp:lastPrinted>
  <dcterms:created xsi:type="dcterms:W3CDTF">2022-04-01T05:14:30Z</dcterms:created>
  <dcterms:modified xsi:type="dcterms:W3CDTF">2025-08-06T09:47:03Z</dcterms:modified>
</cp:coreProperties>
</file>